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server\kyoyu\総務課\長谷（財政）\財政\財政\財政状況資料集\H28財政状況資料集\追加調査\提出資料\"/>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BW36" i="9"/>
  <c r="BE36" i="9"/>
  <c r="AM36" i="9"/>
  <c r="BW35" i="9"/>
  <c r="BE35" i="9"/>
  <c r="AM35" i="9"/>
  <c r="CO34" i="9"/>
  <c r="CO35" i="9" s="1"/>
  <c r="CO36" i="9" s="1"/>
  <c r="BW34" i="9"/>
  <c r="AM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BE34" i="9" l="1"/>
</calcChain>
</file>

<file path=xl/sharedStrings.xml><?xml version="1.0" encoding="utf-8"?>
<sst xmlns="http://schemas.openxmlformats.org/spreadsheetml/2006/main" count="1089" uniqueCount="560">
  <si>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</si>
  <si>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</si>
  <si>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</si>
  <si>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</si>
  <si>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</si>
  <si>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</si>
  <si>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</si>
  <si>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</si>
  <si>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</si>
  <si>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</si>
  <si>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</si>
  <si>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</si>
  <si>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</si>
  <si>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</si>
  <si>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</si>
  <si>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</si>
  <si>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</si>
  <si>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</si>
  <si>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</si>
  <si>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</si>
  <si>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</si>
  <si>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</si>
  <si>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</si>
  <si>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</si>
  <si>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</si>
  <si>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</si>
  <si>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</si>
  <si>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</si>
  <si>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</si>
  <si>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</si>
  <si>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</si>
  <si>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</si>
  <si>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</si>
  <si>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</si>
  <si>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</si>
  <si>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</si>
  <si>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</si>
  <si>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</si>
  <si>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</si>
  <si>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</si>
  <si>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</si>
  <si>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</si>
  <si>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</si>
  <si>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</si>
  <si>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</si>
  <si>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</si>
  <si>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</si>
  <si>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</si>
  <si>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</si>
  <si>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</si>
  <si>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</si>
  <si>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</si>
  <si>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</si>
  <si>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</si>
  <si>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</si>
  <si>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</si>
  <si>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</si>
  <si>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</si>
  <si>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</si>
  <si>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</si>
  <si>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</si>
  <si>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</si>
  <si>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</si>
  <si>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</si>
  <si>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</si>
  <si>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</si>
  <si>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</si>
  <si>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</si>
  <si>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</si>
  <si>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</si>
  <si>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</si>
  <si>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</si>
  <si>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</si>
  <si>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</si>
  <si>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</si>
  <si>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</si>
  <si>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</si>
  <si>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</si>
  <si>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</si>
  <si>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</si>
  <si>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</si>
  <si>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</si>
  <si>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</si>
  <si>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</si>
  <si>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</si>
  <si>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</si>
  <si>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</si>
  <si>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</si>
  <si>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</si>
  <si>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</si>
  <si>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</si>
  <si>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</si>
  <si>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</si>
  <si>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</si>
  <si>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</si>
  <si>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</si>
  <si>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</si>
  <si>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</si>
  <si>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</si>
  <si>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</si>
  <si>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</si>
  <si>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</si>
  <si>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</si>
  <si>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</si>
  <si>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</si>
  <si>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</si>
  <si>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</si>
  <si>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</si>
  <si>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</si>
  <si>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</si>
  <si>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</si>
  <si>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</si>
  <si>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</si>
  <si>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</si>
  <si>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</si>
  <si>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</si>
  <si>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</si>
  <si>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</si>
  <si>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</si>
  <si>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</si>
  <si>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</si>
  <si>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</si>
  <si>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</si>
  <si>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</si>
  <si>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</si>
  <si>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</si>
  <si>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</si>
  <si>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</si>
  <si>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</si>
  <si>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</si>
  <si>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</si>
  <si>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</si>
  <si>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</si>
  <si>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</si>
  <si>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</si>
  <si>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</si>
  <si>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</si>
  <si>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</si>
  <si>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</si>
  <si>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</si>
  <si>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</si>
  <si>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</si>
  <si>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</si>
  <si>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</si>
  <si>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</si>
  <si>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</si>
  <si>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</si>
  <si>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</si>
  <si>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</si>
  <si>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</si>
  <si>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</si>
  <si>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</si>
  <si>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</si>
  <si>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</si>
  <si>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</si>
  <si>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</si>
  <si>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</si>
  <si>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</si>
  <si>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</si>
  <si>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</si>
  <si>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</si>
  <si>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</si>
  <si>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</si>
  <si>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</si>
  <si>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</si>
  <si>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</si>
  <si>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</si>
  <si>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</si>
  <si>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</si>
  <si>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</si>
  <si>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</si>
  <si>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</si>
  <si>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</si>
  <si>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</si>
  <si>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</si>
  <si>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</si>
  <si>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</si>
  <si>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</si>
  <si>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</si>
  <si>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</si>
  <si>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</si>
  <si>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</si>
  <si>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</si>
  <si>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</si>
  <si>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</si>
  <si>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</si>
  <si>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</si>
  <si>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</si>
  <si>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</si>
  <si>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</si>
  <si>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</si>
  <si>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</si>
  <si>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</si>
  <si>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奈良県川上村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</si>
  <si>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</si>
  <si>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</si>
  <si>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</si>
  <si>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</si>
  <si>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</si>
  <si>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</si>
  <si>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</si>
  <si>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</si>
  <si>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</si>
  <si>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</si>
  <si>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</si>
  <si>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</si>
  <si>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</si>
  <si>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</si>
  <si>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</si>
  <si>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</si>
  <si>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</si>
  <si>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</si>
  <si>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</si>
  <si>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</si>
  <si>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</si>
  <si>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</si>
  <si>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</si>
  <si>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</si>
  <si>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</si>
  <si>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</si>
  <si>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</si>
  <si>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</si>
  <si>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</si>
  <si>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</si>
  <si>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</si>
  <si>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</si>
  <si>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</si>
  <si>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</si>
  <si>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</si>
  <si>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</si>
  <si>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</si>
  <si>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</si>
  <si>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</si>
  <si>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</si>
  <si>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</si>
  <si>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</si>
  <si>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</si>
  <si>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</si>
  <si>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</si>
  <si>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</si>
  <si>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</si>
  <si>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</si>
  <si>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</si>
  <si>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</si>
  <si>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</si>
  <si>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</si>
  <si>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</si>
  <si>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</si>
  <si>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</si>
  <si>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</si>
  <si>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</si>
  <si>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</si>
  <si>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</si>
  <si>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</si>
  <si>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</si>
  <si>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</si>
  <si>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</si>
  <si>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</si>
  <si>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</si>
  <si>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</si>
  <si>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</si>
  <si>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</si>
  <si>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</si>
  <si>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</si>
  <si>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</si>
  <si>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</si>
  <si>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</si>
  <si>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</si>
  <si>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</si>
  <si>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</si>
  <si>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</si>
  <si>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</si>
  <si>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</si>
  <si>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</si>
  <si>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</si>
  <si>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</si>
  <si>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</si>
  <si>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</si>
  <si>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</si>
  <si>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</si>
  <si>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</si>
  <si>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</si>
  <si>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</si>
  <si>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</si>
  <si>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</si>
  <si>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</si>
  <si>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</si>
  <si>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</si>
  <si>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</si>
  <si>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</si>
  <si>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</si>
  <si>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</si>
  <si>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</si>
  <si>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</si>
  <si>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</si>
  <si>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</si>
  <si>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</si>
  <si>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</si>
  <si>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</si>
  <si>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</si>
  <si>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</si>
  <si>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</si>
  <si>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</si>
  <si>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</si>
  <si>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</si>
  <si>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</si>
  <si>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</si>
  <si>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</si>
  <si>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</si>
  <si>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</si>
  <si>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</si>
  <si>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</si>
  <si>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</si>
  <si>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</si>
  <si>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</si>
  <si>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</si>
  <si>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</si>
  <si>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</si>
  <si>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</si>
  <si>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</si>
  <si>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</si>
  <si>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</si>
  <si>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</si>
  <si>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</si>
  <si>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</si>
  <si>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</si>
  <si>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</si>
  <si>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</si>
  <si>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</si>
  <si>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</si>
  <si>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</si>
  <si>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</si>
  <si>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</si>
  <si>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</si>
  <si>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</si>
  <si>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</si>
  <si>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</si>
  <si>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</si>
  <si>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</si>
  <si>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</si>
  <si>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</si>
  <si>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奈良県川上村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</si>
  <si>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</si>
  <si>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</si>
  <si>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</si>
  <si>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</si>
  <si>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</si>
  <si>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</si>
  <si>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</si>
  <si>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</si>
  <si>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</si>
  <si>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</si>
  <si>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</si>
  <si>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</si>
  <si>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</si>
  <si>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</si>
  <si>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</si>
  <si>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</si>
  <si>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</si>
  <si>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</si>
  <si>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</si>
  <si>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</si>
  <si>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</si>
  <si>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</si>
  <si>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</si>
  <si>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</si>
  <si>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</si>
  <si>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</si>
  <si>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</si>
  <si>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</si>
  <si>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</si>
  <si>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</si>
  <si>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</si>
  <si>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</si>
  <si>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</si>
  <si>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</si>
  <si>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</si>
  <si>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</si>
  <si>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</si>
  <si>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</si>
  <si>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</si>
  <si>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</si>
  <si>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</si>
  <si>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</si>
  <si>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</si>
  <si>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</si>
  <si>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</si>
  <si>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</si>
  <si>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</si>
  <si>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</si>
  <si>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</si>
  <si>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</si>
  <si>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</si>
  <si>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</si>
  <si>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</si>
  <si>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</si>
  <si>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</si>
  <si>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</si>
  <si>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</si>
  <si>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</si>
  <si>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</si>
  <si>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</si>
  <si>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</si>
  <si>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</si>
  <si>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</si>
  <si>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</si>
  <si>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</si>
  <si>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</si>
  <si>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</si>
  <si>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</si>
  <si>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</si>
  <si>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</si>
  <si>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</si>
  <si>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</si>
  <si>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</si>
  <si>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</si>
  <si>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</si>
  <si>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</si>
  <si>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</si>
  <si>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</si>
  <si>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</si>
  <si>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</si>
  <si>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</si>
  <si>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</si>
  <si>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</si>
  <si>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</si>
  <si>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</si>
  <si>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</si>
  <si>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</si>
  <si>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</si>
  <si>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</si>
  <si>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</si>
  <si>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</si>
  <si>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</si>
  <si>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</si>
  <si>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</si>
  <si>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</si>
  <si>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川上村簡易水道特別会計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</si>
  <si>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</si>
  <si>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</si>
  <si>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</si>
  <si>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</si>
  <si>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</si>
  <si>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</si>
  <si>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</si>
  <si>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</si>
  <si>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</si>
  <si>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</si>
  <si>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</si>
  <si>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</si>
  <si>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</si>
  <si>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</si>
  <si>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</si>
  <si>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</si>
  <si>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</si>
  <si>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</si>
  <si>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</si>
  <si>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</si>
  <si>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</si>
  <si>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</si>
  <si>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</si>
  <si>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</si>
  <si>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</si>
  <si>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</si>
  <si>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</si>
  <si>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</si>
  <si>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</si>
  <si>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</si>
  <si>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</si>
  <si>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</si>
  <si>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</si>
  <si>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</si>
  <si>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</si>
  <si>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</si>
  <si>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</si>
  <si>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</si>
  <si>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</si>
  <si>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</si>
  <si>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</si>
  <si>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</si>
  <si>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</si>
  <si>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</si>
  <si>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</si>
  <si>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</si>
  <si>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</si>
  <si>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</si>
  <si>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</si>
  <si>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</si>
  <si>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</si>
  <si>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</si>
  <si>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</si>
  <si>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</si>
  <si>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</si>
  <si>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</si>
  <si>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</si>
  <si>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</si>
  <si>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</si>
  <si>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</si>
  <si>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</si>
  <si>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</si>
  <si>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</si>
  <si>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</si>
  <si>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</si>
  <si>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</si>
  <si>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</si>
  <si>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</si>
  <si>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</si>
  <si>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</si>
  <si>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</si>
  <si>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</si>
  <si>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</si>
  <si>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</si>
  <si>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</si>
  <si>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</si>
  <si>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</si>
  <si>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</si>
  <si>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</si>
  <si>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</si>
  <si>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</si>
  <si>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</si>
  <si>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</si>
  <si>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</si>
  <si>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</si>
  <si>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</si>
  <si>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</si>
  <si>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1.51</t>
  </si>
  <si>
    <t>一般会計</t>
  </si>
  <si>
    <t>川上村介護保険事業特別会計(保険事業勘定)</t>
  </si>
  <si>
    <t>川上村国民健康保険事業特別会計(事業勘定)</t>
  </si>
  <si>
    <t>川上村国民健康保険事業特別会計(直診勘定)</t>
  </si>
  <si>
    <t>川上村水没者生活再建対策事業特別会計</t>
  </si>
  <si>
    <t>川上村簡易水道特別会計</t>
  </si>
  <si>
    <t>川上村介護保険事業特別会計(サービス事業勘定)</t>
  </si>
  <si>
    <t>川上村歯科診療所特別会計</t>
  </si>
  <si>
    <t>その他会計（赤字）</t>
  </si>
  <si>
    <t>その他会計（黒字）</t>
  </si>
  <si>
    <t>土地開発公社</t>
    <rPh sb="0" eb="2">
      <t>トチ</t>
    </rPh>
    <rPh sb="2" eb="4">
      <t>カイハツ</t>
    </rPh>
    <rPh sb="4" eb="6">
      <t>コウシャ</t>
    </rPh>
    <phoneticPr fontId="2"/>
  </si>
  <si>
    <t>グリーンパークかわかみ</t>
    <phoneticPr fontId="2"/>
  </si>
  <si>
    <t>吉野川紀の川源流物語</t>
    <rPh sb="0" eb="3">
      <t>ヨシノガワ</t>
    </rPh>
    <rPh sb="3" eb="4">
      <t>キ</t>
    </rPh>
    <rPh sb="5" eb="6">
      <t>カワ</t>
    </rPh>
    <rPh sb="6" eb="8">
      <t>ゲンリュウ</t>
    </rPh>
    <rPh sb="8" eb="10">
      <t>モノガタリ</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</si>
  <si>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</si>
  <si>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</si>
  <si>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</si>
  <si>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</si>
  <si>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</si>
  <si>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</si>
  <si>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</si>
  <si>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</si>
  <si>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</si>
  <si>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</si>
  <si>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</si>
  <si>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</si>
  <si>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</si>
  <si>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</si>
  <si>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</si>
  <si>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</si>
  <si>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</si>
  <si>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</si>
  <si>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</si>
  <si>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将来負担比率については、ここ数年健全な水準を維持している。一方で、有形固定資産減価償却率については、公共施設等の老朽化により比較的高い水準となっている。
今後は、村債の新規発行の抑制による地方債残高の減により将来負担を軽減するとともに、公共施設等の更新、廃止等を計画的に進めていく。</t>
    <rPh sb="0" eb="2">
      <t>ショウライ</t>
    </rPh>
    <rPh sb="2" eb="4">
      <t>フタン</t>
    </rPh>
    <rPh sb="4" eb="6">
      <t>ヒリツ</t>
    </rPh>
    <rPh sb="14" eb="16">
      <t>スウネン</t>
    </rPh>
    <rPh sb="29" eb="31">
      <t>イッポウ</t>
    </rPh>
    <rPh sb="62" eb="65">
      <t>ヒカクテキ</t>
    </rPh>
    <rPh sb="65" eb="66">
      <t>タカ</t>
    </rPh>
    <rPh sb="67" eb="69">
      <t>スイジュン</t>
    </rPh>
    <rPh sb="104" eb="106">
      <t>ショウライ</t>
    </rPh>
    <rPh sb="106" eb="108">
      <t>フタン</t>
    </rPh>
    <rPh sb="109" eb="111">
      <t>ケイゲン</t>
    </rPh>
    <rPh sb="124" eb="126">
      <t>コウシン</t>
    </rPh>
    <rPh sb="127" eb="129">
      <t>ハイシ</t>
    </rPh>
    <rPh sb="129" eb="130">
      <t>トウ</t>
    </rPh>
    <rPh sb="131" eb="134">
      <t>ケイカクテキ</t>
    </rPh>
    <rPh sb="135" eb="136">
      <t>スス</t>
    </rPh>
    <phoneticPr fontId="5"/>
  </si>
  <si>
    <t>将来負担比率については、ここ数年健全な水準を維持しており、また、実質公債費比率についても早期健全化判断基準を大きく下回っており、健全な水準を維持している。
今後も、地方債の発行においては交付税措置のある有利な起債に留め、緊急度・住民ニーズを的確に把握した事業の選択により、起債に大きく頼ることのない財政運営に努める。</t>
    <rPh sb="32" eb="34">
      <t>ジッシツ</t>
    </rPh>
    <rPh sb="34" eb="37">
      <t>コウサイヒ</t>
    </rPh>
    <rPh sb="37" eb="39">
      <t>ヒリツ</t>
    </rPh>
    <rPh sb="44" eb="46">
      <t>ソウキ</t>
    </rPh>
    <rPh sb="46" eb="49">
      <t>ケンゼンカ</t>
    </rPh>
    <rPh sb="49" eb="51">
      <t>ハンダン</t>
    </rPh>
    <rPh sb="51" eb="53">
      <t>キジュン</t>
    </rPh>
    <rPh sb="54" eb="55">
      <t>オオ</t>
    </rPh>
    <rPh sb="57" eb="59">
      <t>シタマワ</t>
    </rPh>
    <rPh sb="64" eb="66">
      <t>ケンゼン</t>
    </rPh>
    <rPh sb="67" eb="69">
      <t>スイジュン</t>
    </rPh>
    <rPh sb="70" eb="72">
      <t>イジ</t>
    </rPh>
    <rPh sb="82" eb="85">
      <t>チホウサイ</t>
    </rPh>
    <rPh sb="86" eb="88">
      <t>ハッコウ</t>
    </rPh>
    <rPh sb="93" eb="96">
      <t>コウフゼイ</t>
    </rPh>
    <rPh sb="96" eb="98">
      <t>ソチ</t>
    </rPh>
    <rPh sb="101" eb="103">
      <t>ユウリ</t>
    </rPh>
    <rPh sb="104" eb="106">
      <t>キサイ</t>
    </rPh>
    <rPh sb="107" eb="108">
      <t>トド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</si>
</sst>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203567</c:v>
                </c:pt>
                <c:pt idx="1">
                  <c:v>185018</c:v>
                </c:pt>
                <c:pt idx="2">
                  <c:v>238802</c:v>
                </c:pt>
                <c:pt idx="3">
                  <c:v>288550</c:v>
                </c:pt>
                <c:pt idx="4">
                  <c:v>287914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210294</c:v>
                </c:pt>
                <c:pt idx="1">
                  <c:v>203582</c:v>
                </c:pt>
                <c:pt idx="2">
                  <c:v>309578</c:v>
                </c:pt>
                <c:pt idx="3">
                  <c:v>348708</c:v>
                </c:pt>
                <c:pt idx="4">
                  <c:v>315267</c:v>
                </c:pt>
              </c:numCache>
            </c:numRef>
          </c:val>
          <c:smooth val="0"/>
        </c:ser>
        <c:dLbls>
          <c:showLegendKey val="0"/>
          <c:showVal val="0"/>
          <c:showCatName val="0"/>
          <c:showSerName val="0"/>
          <c:showPercent val="0"/>
          <c:showBubbleSize val="0"/>
        </c:dLbls>
        <c:marker val="1"/>
        <c:smooth val="0"/>
        <c:axId val="194795136"/>
        <c:axId val="301796920"/>
      </c:lineChart>
      <c:catAx>
        <c:axId val="19479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01796920"/>
        <c:crosses val="autoZero"/>
        <c:auto val="1"/>
        <c:lblAlgn val="ctr"/>
        <c:lblOffset val="100"/>
        <c:tickLblSkip val="1"/>
        <c:tickMarkSkip val="1"/>
        <c:noMultiLvlLbl val="0"/>
      </c:catAx>
      <c:valAx>
        <c:axId val="30179692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479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12.98</c:v>
                </c:pt>
                <c:pt idx="1">
                  <c:v>12.33</c:v>
                </c:pt>
                <c:pt idx="2">
                  <c:v>16.899999999999999</c:v>
                </c:pt>
                <c:pt idx="3">
                  <c:v>18.899999999999999</c:v>
                </c:pt>
                <c:pt idx="4">
                  <c:v>15.19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92.07</c:v>
                </c:pt>
                <c:pt idx="1">
                  <c:v>99.75</c:v>
                </c:pt>
                <c:pt idx="2">
                  <c:v>109.53</c:v>
                </c:pt>
                <c:pt idx="3">
                  <c:v>126.77</c:v>
                </c:pt>
                <c:pt idx="4">
                  <c:v>117.58</c:v>
                </c:pt>
              </c:numCache>
            </c:numRef>
          </c:val>
        </c:ser>
        <c:dLbls>
          <c:showLegendKey val="0"/>
          <c:showVal val="0"/>
          <c:showCatName val="0"/>
          <c:showSerName val="0"/>
          <c:showPercent val="0"/>
          <c:showBubbleSize val="0"/>
        </c:dLbls>
        <c:gapWidth val="250"/>
        <c:overlap val="100"/>
        <c:axId val="303999864"/>
        <c:axId val="303724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29.59</c:v>
                </c:pt>
                <c:pt idx="1">
                  <c:v>14.29</c:v>
                </c:pt>
                <c:pt idx="2">
                  <c:v>10.36</c:v>
                </c:pt>
                <c:pt idx="3">
                  <c:v>0.49</c:v>
                </c:pt>
                <c:pt idx="4">
                  <c:v>-1.51</c:v>
                </c:pt>
              </c:numCache>
            </c:numRef>
          </c:val>
          <c:smooth val="0"/>
        </c:ser>
        <c:dLbls>
          <c:showLegendKey val="0"/>
          <c:showVal val="0"/>
          <c:showCatName val="0"/>
          <c:showSerName val="0"/>
          <c:showPercent val="0"/>
          <c:showBubbleSize val="0"/>
        </c:dLbls>
        <c:marker val="1"/>
        <c:smooth val="0"/>
        <c:axId val="303999864"/>
        <c:axId val="303724304"/>
      </c:lineChart>
      <c:catAx>
        <c:axId val="303999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3724304"/>
        <c:crosses val="autoZero"/>
        <c:auto val="1"/>
        <c:lblAlgn val="ctr"/>
        <c:lblOffset val="100"/>
        <c:tickLblSkip val="1"/>
        <c:tickMarkSkip val="1"/>
        <c:noMultiLvlLbl val="0"/>
      </c:catAx>
      <c:valAx>
        <c:axId val="303724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999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0.04</c:v>
                </c:pt>
                <c:pt idx="2">
                  <c:v>#N/A</c:v>
                </c:pt>
                <c:pt idx="3">
                  <c:v>0.04</c:v>
                </c:pt>
                <c:pt idx="4">
                  <c:v>#N/A</c:v>
                </c:pt>
                <c:pt idx="5">
                  <c:v>0.04</c:v>
                </c:pt>
                <c:pt idx="6">
                  <c:v>#N/A</c:v>
                </c:pt>
                <c:pt idx="7">
                  <c:v>0.04</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川上村歯科診療所特別会計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7.0000000000000007E-2</c:v>
                </c:pt>
                <c:pt idx="2">
                  <c:v>#N/A</c:v>
                </c:pt>
                <c:pt idx="3">
                  <c:v>0.03</c:v>
                </c:pt>
                <c:pt idx="4">
                  <c:v>#N/A</c:v>
                </c:pt>
                <c:pt idx="5">
                  <c:v>0</c:v>
                </c:pt>
                <c:pt idx="6">
                  <c:v>#N/A</c:v>
                </c:pt>
                <c:pt idx="7">
                  <c:v>0.03</c:v>
                </c:pt>
                <c:pt idx="8">
                  <c:v>#N/A</c:v>
                </c:pt>
                <c:pt idx="9">
                  <c:v>0.03</c:v>
                </c:pt>
              </c:numCache>
            </c:numRef>
          </c:val>
        </c:ser>
        <c:ser>
          <c:idx val="3"/>
          <c:order val="3"/>
          <c:tx>
            <c:strRef>
              <c:f>データシート!$A$30</c:f>
              <c:strCache>
                <c:ptCount val="1"/>
                <c:pt idx="0">
                  <c:v>川上村介護保険事業特別会計(サービス事業勘定)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0.05</c:v>
                </c:pt>
              </c:numCache>
            </c:numRef>
          </c:val>
        </c:ser>
        <c:ser>
          <c:idx val="4"/>
          <c:order val="4"/>
          <c:tx>
            <c:strRef>
              <c:f>データシート!$A$31</c:f>
              <c:strCache>
                <c:ptCount val="1"/>
                <c:pt idx="0">
                  <c:v>川上村簡易水道特別会計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c:v>
                </c:pt>
                <c:pt idx="2">
                  <c:v>#N/A</c:v>
                </c:pt>
                <c:pt idx="3">
                  <c:v>0.21</c:v>
                </c:pt>
                <c:pt idx="4">
                  <c:v>#N/A</c:v>
                </c:pt>
                <c:pt idx="5">
                  <c:v>0.27</c:v>
                </c:pt>
                <c:pt idx="6">
                  <c:v>#N/A</c:v>
                </c:pt>
                <c:pt idx="7">
                  <c:v>0.35</c:v>
                </c:pt>
                <c:pt idx="8">
                  <c:v>#N/A</c:v>
                </c:pt>
                <c:pt idx="9">
                  <c:v>0.22</c:v>
                </c:pt>
              </c:numCache>
            </c:numRef>
          </c:val>
        </c:ser>
        <c:ser>
          <c:idx val="5"/>
          <c:order val="5"/>
          <c:tx>
            <c:strRef>
              <c:f>データシート!$A$32</c:f>
              <c:strCache>
                <c:ptCount val="1"/>
                <c:pt idx="0">
                  <c:v>川上村水没者生活再建対策事業特別会計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0.27</c:v>
                </c:pt>
                <c:pt idx="2">
                  <c:v>#N/A</c:v>
                </c:pt>
                <c:pt idx="3">
                  <c:v>0.25</c:v>
                </c:pt>
                <c:pt idx="4">
                  <c:v>#N/A</c:v>
                </c:pt>
                <c:pt idx="5">
                  <c:v>0.26</c:v>
                </c:pt>
                <c:pt idx="6">
                  <c:v>#N/A</c:v>
                </c:pt>
                <c:pt idx="7">
                  <c:v>0.28999999999999998</c:v>
                </c:pt>
                <c:pt idx="8">
                  <c:v>#N/A</c:v>
                </c:pt>
                <c:pt idx="9">
                  <c:v>0.27</c:v>
                </c:pt>
              </c:numCache>
            </c:numRef>
          </c:val>
        </c:ser>
        <c:ser>
          <c:idx val="6"/>
          <c:order val="6"/>
          <c:tx>
            <c:strRef>
              <c:f>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0.52</c:v>
                </c:pt>
                <c:pt idx="2">
                  <c:v>#N/A</c:v>
                </c:pt>
                <c:pt idx="3">
                  <c:v>0.36</c:v>
                </c:pt>
                <c:pt idx="4">
                  <c:v>#N/A</c:v>
                </c:pt>
                <c:pt idx="5">
                  <c:v>0.52</c:v>
                </c:pt>
                <c:pt idx="6">
                  <c:v>#N/A</c:v>
                </c:pt>
                <c:pt idx="7">
                  <c:v>0.45</c:v>
                </c:pt>
                <c:pt idx="8">
                  <c:v>#N/A</c:v>
                </c:pt>
                <c:pt idx="9">
                  <c:v>0.59</c:v>
                </c:pt>
              </c:numCache>
            </c:numRef>
          </c:val>
        </c:ser>
        <c:ser>
          <c:idx val="7"/>
          <c:order val="7"/>
          <c:tx>
            <c:strRef>
              <c:f>データシート!$A$34</c:f>
              <c:strCache>
                <c:ptCount val="1"/>
                <c:pt idx="0">
                  <c:v>川上村国民健康保険事業特別会計(事業勘定)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0.94</c:v>
                </c:pt>
                <c:pt idx="2">
                  <c:v>#N/A</c:v>
                </c:pt>
                <c:pt idx="3">
                  <c:v>1.57</c:v>
                </c:pt>
                <c:pt idx="4">
                  <c:v>#N/A</c:v>
                </c:pt>
                <c:pt idx="5">
                  <c:v>0.87</c:v>
                </c:pt>
                <c:pt idx="6">
                  <c:v>#N/A</c:v>
                </c:pt>
                <c:pt idx="7">
                  <c:v>1.21</c:v>
                </c:pt>
                <c:pt idx="8">
                  <c:v>#N/A</c:v>
                </c:pt>
                <c:pt idx="9">
                  <c:v>1.82</c:v>
                </c:pt>
              </c:numCache>
            </c:numRef>
          </c:val>
        </c:ser>
        <c:ser>
          <c:idx val="8"/>
          <c:order val="8"/>
          <c:tx>
            <c:strRef>
              <c:f>データシート!$A$35</c:f>
              <c:strCache>
                <c:ptCount val="1"/>
                <c:pt idx="0">
                  <c:v>川上村介護保険事業特別会計(保険事業勘定)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1.01</c:v>
                </c:pt>
                <c:pt idx="2">
                  <c:v>#N/A</c:v>
                </c:pt>
                <c:pt idx="3">
                  <c:v>1.1000000000000001</c:v>
                </c:pt>
                <c:pt idx="4">
                  <c:v>#N/A</c:v>
                </c:pt>
                <c:pt idx="5">
                  <c:v>1.73</c:v>
                </c:pt>
                <c:pt idx="6">
                  <c:v>#N/A</c:v>
                </c:pt>
                <c:pt idx="7">
                  <c:v>2.38</c:v>
                </c:pt>
                <c:pt idx="8">
                  <c:v>#N/A</c:v>
                </c:pt>
                <c:pt idx="9">
                  <c:v>2.27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12.62</c:v>
                </c:pt>
                <c:pt idx="2">
                  <c:v>#N/A</c:v>
                </c:pt>
                <c:pt idx="3">
                  <c:v>12.03</c:v>
                </c:pt>
                <c:pt idx="4">
                  <c:v>#N/A</c:v>
                </c:pt>
                <c:pt idx="5">
                  <c:v>16.61</c:v>
                </c:pt>
                <c:pt idx="6">
                  <c:v>#N/A</c:v>
                </c:pt>
                <c:pt idx="7">
                  <c:v>18.55</c:v>
                </c:pt>
                <c:pt idx="8">
                  <c:v>#N/A</c:v>
                </c:pt>
                <c:pt idx="9">
                  <c:v>14.86</c:v>
                </c:pt>
              </c:numCache>
            </c:numRef>
          </c:val>
        </c:ser>
        <c:dLbls>
          <c:showLegendKey val="0"/>
          <c:showVal val="0"/>
          <c:showCatName val="0"/>
          <c:showSerName val="0"/>
          <c:showPercent val="0"/>
          <c:showBubbleSize val="0"/>
        </c:dLbls>
        <c:gapWidth val="150"/>
        <c:overlap val="100"/>
        <c:axId val="78890392"/>
        <c:axId val="287916688"/>
      </c:barChart>
      <c:catAx>
        <c:axId val="78890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7916688"/>
        <c:crosses val="autoZero"/>
        <c:auto val="1"/>
        <c:lblAlgn val="ctr"/>
        <c:lblOffset val="100"/>
        <c:tickLblSkip val="1"/>
        <c:tickMarkSkip val="1"/>
        <c:noMultiLvlLbl val="0"/>
      </c:catAx>
      <c:valAx>
        <c:axId val="28791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890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435</c:v>
                </c:pt>
                <c:pt idx="5">
                  <c:v>398</c:v>
                </c:pt>
                <c:pt idx="8">
                  <c:v>344</c:v>
                </c:pt>
                <c:pt idx="11">
                  <c:v>293</c:v>
                </c:pt>
                <c:pt idx="14">
                  <c:v>261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22</c:v>
                </c:pt>
                <c:pt idx="3">
                  <c:v>19</c:v>
                </c:pt>
                <c:pt idx="6">
                  <c:v>19</c:v>
                </c:pt>
                <c:pt idx="9">
                  <c:v>19</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88</c:v>
                </c:pt>
                <c:pt idx="3">
                  <c:v>84</c:v>
                </c:pt>
                <c:pt idx="6">
                  <c:v>90</c:v>
                </c:pt>
                <c:pt idx="9">
                  <c:v>84</c:v>
                </c:pt>
                <c:pt idx="12">
                  <c:v>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416</c:v>
                </c:pt>
                <c:pt idx="3">
                  <c:v>364</c:v>
                </c:pt>
                <c:pt idx="6">
                  <c:v>284</c:v>
                </c:pt>
                <c:pt idx="9">
                  <c:v>210</c:v>
                </c:pt>
                <c:pt idx="12">
                  <c:v>186</c:v>
                </c:pt>
              </c:numCache>
            </c:numRef>
          </c:val>
        </c:ser>
        <c:dLbls>
          <c:showLegendKey val="0"/>
          <c:showVal val="0"/>
          <c:showCatName val="0"/>
          <c:showSerName val="0"/>
          <c:showPercent val="0"/>
          <c:showBubbleSize val="0"/>
        </c:dLbls>
        <c:gapWidth val="100"/>
        <c:overlap val="100"/>
        <c:axId val="299570184"/>
        <c:axId val="78889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91</c:v>
                </c:pt>
                <c:pt idx="2">
                  <c:v>#N/A</c:v>
                </c:pt>
                <c:pt idx="3">
                  <c:v>#N/A</c:v>
                </c:pt>
                <c:pt idx="4">
                  <c:v>69</c:v>
                </c:pt>
                <c:pt idx="5">
                  <c:v>#N/A</c:v>
                </c:pt>
                <c:pt idx="6">
                  <c:v>#N/A</c:v>
                </c:pt>
                <c:pt idx="7">
                  <c:v>49</c:v>
                </c:pt>
                <c:pt idx="8">
                  <c:v>#N/A</c:v>
                </c:pt>
                <c:pt idx="9">
                  <c:v>#N/A</c:v>
                </c:pt>
                <c:pt idx="10">
                  <c:v>20</c:v>
                </c:pt>
                <c:pt idx="11">
                  <c:v>#N/A</c:v>
                </c:pt>
                <c:pt idx="12">
                  <c:v>#N/A</c:v>
                </c:pt>
                <c:pt idx="13">
                  <c:v>14</c:v>
                </c:pt>
                <c:pt idx="14">
                  <c:v>#N/A</c:v>
                </c:pt>
              </c:numCache>
            </c:numRef>
          </c:val>
          <c:smooth val="0"/>
        </c:ser>
        <c:dLbls>
          <c:showLegendKey val="0"/>
          <c:showVal val="0"/>
          <c:showCatName val="0"/>
          <c:showSerName val="0"/>
          <c:showPercent val="0"/>
          <c:showBubbleSize val="0"/>
        </c:dLbls>
        <c:marker val="1"/>
        <c:smooth val="0"/>
        <c:axId val="299570184"/>
        <c:axId val="78889992"/>
      </c:lineChart>
      <c:catAx>
        <c:axId val="29957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889992"/>
        <c:crosses val="autoZero"/>
        <c:auto val="1"/>
        <c:lblAlgn val="ctr"/>
        <c:lblOffset val="100"/>
        <c:tickLblSkip val="1"/>
        <c:tickMarkSkip val="1"/>
        <c:noMultiLvlLbl val="0"/>
      </c:catAx>
      <c:valAx>
        <c:axId val="78889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570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2416</c:v>
                </c:pt>
                <c:pt idx="5">
                  <c:v>1806</c:v>
                </c:pt>
                <c:pt idx="8">
                  <c:v>2101</c:v>
                </c:pt>
                <c:pt idx="11">
                  <c:v>2037</c:v>
                </c:pt>
                <c:pt idx="14">
                  <c:v>2215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224</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5081</c:v>
                </c:pt>
                <c:pt idx="5">
                  <c:v>6054</c:v>
                </c:pt>
                <c:pt idx="8">
                  <c:v>6582</c:v>
                </c:pt>
                <c:pt idx="11">
                  <c:v>6455</c:v>
                </c:pt>
                <c:pt idx="14">
                  <c:v>6334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415</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433</c:v>
                </c:pt>
                <c:pt idx="3">
                  <c:v>409</c:v>
                </c:pt>
                <c:pt idx="6">
                  <c:v>378</c:v>
                </c:pt>
                <c:pt idx="9">
                  <c:v>549</c:v>
                </c:pt>
                <c:pt idx="12">
                  <c:v>513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131</c:v>
                </c:pt>
                <c:pt idx="3">
                  <c:v>103</c:v>
                </c:pt>
                <c:pt idx="6">
                  <c:v>79</c:v>
                </c:pt>
                <c:pt idx="9">
                  <c:v>95</c:v>
                </c:pt>
                <c:pt idx="12">
                  <c:v>200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936</c:v>
                </c:pt>
                <c:pt idx="3">
                  <c:v>888</c:v>
                </c:pt>
                <c:pt idx="6">
                  <c:v>828</c:v>
                </c:pt>
                <c:pt idx="9">
                  <c:v>783</c:v>
                </c:pt>
                <c:pt idx="12">
                  <c:v>718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2054</c:v>
                </c:pt>
                <c:pt idx="3">
                  <c:v>1936</c:v>
                </c:pt>
                <c:pt idx="6">
                  <c:v>1896</c:v>
                </c:pt>
                <c:pt idx="9">
                  <c:v>2009</c:v>
                </c:pt>
                <c:pt idx="12">
                  <c:v>2282</c:v>
                </c:pt>
              </c:numCache>
            </c:numRef>
          </c:val>
        </c:ser>
        <c:dLbls>
          <c:showLegendKey val="0"/>
          <c:showVal val="0"/>
          <c:showCatName val="0"/>
          <c:showSerName val="0"/>
          <c:showPercent val="0"/>
          <c:showBubbleSize val="0"/>
        </c:dLbls>
        <c:gapWidth val="100"/>
        <c:overlap val="100"/>
        <c:axId val="309045768"/>
        <c:axId val="309046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09045768"/>
        <c:axId val="309046160"/>
      </c:lineChart>
      <c:catAx>
        <c:axId val="309045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9046160"/>
        <c:crosses val="autoZero"/>
        <c:auto val="1"/>
        <c:lblAlgn val="ctr"/>
        <c:lblOffset val="100"/>
        <c:tickLblSkip val="1"/>
        <c:tickMarkSkip val="1"/>
        <c:noMultiLvlLbl val="0"/>
      </c:catAx>
      <c:valAx>
        <c:axId val="309046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9045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{CFFC4289-FA10-45EA-858B-5B846B4FA2A4}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{3F54AC0F-238D-4F34-99D8-2D2F241BD575}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{B5C8CA0F-1FA6-4712-B655-75118DC8038C}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{53282BAA-C5EF-4D81-B31F-E56546DFE4A1}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{F211BFB3-CE3A-4B19-AEA1-C03BFBD439C6}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59.7</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{6D76101E-6C27-49CC-A59A-4C0BCCDBF784}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{0AC6A2D4-43CE-4171-AC6B-9CA7BB01B20D}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{450D76D2-B3E1-4ABF-9312-C9FAF56D9FC1}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{4DFA7AE6-F762-450D-AB01-F5D165D95415}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{B1DB5A67-22FA-4BB8-A1D8-EF1ECF812A23}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55.7</c:v>
                </c:pt>
              </c:numCache>
            </c:numRef>
          </c:xVal>
          <c:yVal>
            <c:numRef>
              <c:f>公会計指標分析・財政指標組合せ分析表!$K$55:$O$55</c:f>
              <c:numCache>
                <c:formatCode>#,##0.0;"▲ "#,##0.0</c:formatCode>
                <c:ptCount val="5"/>
                <c:pt idx="4">
                  <c:v>0</c:v>
                </c:pt>
              </c:numCache>
            </c:numRef>
          </c:yVal>
          <c:smooth val="0"/>
        </c:ser>
        <c:dLbls>
          <c:showLegendKey val="0"/>
          <c:showVal val="0"/>
          <c:showCatName val="0"/>
          <c:showSerName val="0"/>
          <c:showPercent val="0"/>
          <c:showBubbleSize val="0"/>
        </c:dLbls>
        <c:axId val="309048904"/>
        <c:axId val="309335584"/>
      </c:scatterChart>
      <c:valAx>
        <c:axId val="309048904"/>
        <c:scaling>
          <c:orientation val="minMax"/>
          <c:max val="66.899999999999991"/>
          <c:min val="4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335584"/>
        <c:crosses val="autoZero"/>
        <c:crossBetween val="midCat"/>
      </c:valAx>
      <c:valAx>
        <c:axId val="30933558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048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{2A384D2F-D0D3-4E9F-B0D8-F3F681F891DB}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{7AF62804-7993-426A-A804-F50F773592B2}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{1FBB40C2-B655-4626-90AF-D5ED767F81A4}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{E070A4A6-9AE7-4F99-BA35-6D56A96B2C15}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{98FE558E-4618-45B0-8AE9-25202C148653}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7</c:v>
                </c:pt>
                <c:pt idx="2">
                  <c:v>5.0999999999999996</c:v>
                </c:pt>
                <c:pt idx="3">
                  <c:v>3.3</c:v>
                </c:pt>
                <c:pt idx="4">
                  <c:v>2</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{83E0A83D-88E3-4A38-90DB-448B067D0248}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{615A3238-14A7-4A60-B7B2-7C0587962675}</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{6ED2866F-639C-4C84-AB9E-3044319DD956}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{D95B6543-3596-4851-87EF-C4A8FA2C5186}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{7D0B146D-621E-406D-B06A-46564FCC1D8E}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9.6999999999999993</c:v>
                </c:pt>
                <c:pt idx="2">
                  <c:v>8.6</c:v>
                </c:pt>
                <c:pt idx="3">
                  <c:v>7.7</c:v>
                </c:pt>
                <c:pt idx="4">
                  <c:v>6.4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09048512"/>
        <c:axId val="309336368"/>
      </c:scatterChart>
      <c:valAx>
        <c:axId val="309048512"/>
        <c:scaling>
          <c:orientation val="minMax"/>
          <c:max val="11.2"/>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9336368"/>
        <c:crosses val="autoZero"/>
        <c:crossBetween val="midCat"/>
      </c:valAx>
      <c:valAx>
        <c:axId val="3093363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90485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の実施、適量・適切な事業実施により新規発行の抑制、また、普通交付税に措置される算入公債費等も臨時財政対策債や過疎対策事業債など財政運営に有利な地方債の発行に留めることにより、早期健全化判断基準を大きく下回っている。今後とも、緊急度・住民ニーズを的確に把握した事業の選択により、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適量・適切な事業実施による新規発行の抑制による地方債残高の減や、財政調整基金及び減債基金の積立による充当可能財源の増などにより、将来負担比率は健全な水準を維持している。今後も地方債発行の抑制や基金の運用の適正化に努め、マイナス比率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7" name="正方形/長方形 16"/>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5" name="正方形/長方形 24"/>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6" name="角丸四角形 25"/>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7" name="正方形/長方形 26"/>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8" name="正方形/長方形 27"/>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9" name="正方形/長方形 28"/>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30" name="直線コネクタ 29"/>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31" name="円/楕円 30"/>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32" name="フローチャート : 判断 31"/>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33" name="直線コネクタ 32"/>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4" name="直線コネクタ 33"/>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5" name="直線コネクタ 34"/>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6" name="直線コネクタ 35"/>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40" name="テキスト ボックス 3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[ 59.7</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51" name="正方形/長方形 5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53" name="テキスト ボックス 5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平均値と比べて高い値となっている。これは、公共施設等の老朽化が進んでおり、中には既に減価償却を終えているものが存在するためである。これにより、維持管理に要する費用が今後増加することが予想されるため、計画的に施設の更新、廃止等を進めていく。</a:t>
          </a: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120142</xdr:rowOff>
    </xdr:from>
    <xdr:to>
      <xdr:col>3</xdr:col>
      <xdr:colOff>1170940</xdr:colOff>
      <xdr:row>33</xdr:row>
      <xdr:rowOff>77216</xdr:rowOff>
    </xdr:to>
    <xdr:cxnSp macro="">
      <xdr:nvCxnSpPr>
        <xdr:cNvPr id="68" name="直線コネクタ 67"/>
        <xdr:cNvCxnSpPr/>
      </xdr:nvCxnSpPr>
      <xdr:spPr>
        <a:xfrm flipV="1">
          <a:off x="4760595" y="535889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81043</xdr:rowOff>
    </xdr:from>
    <xdr:ext cx="405111" cy="259045"/>
    <xdr:sp macro="" textlink="">
      <xdr:nvSpPr>
        <xdr:cNvPr id="69" name="有形固定資産減価償却率最小値テキスト"/>
        <xdr:cNvSpPr txBox="1"/>
      </xdr:nvSpPr>
      <xdr:spPr>
        <a:xfrm>
          <a:off x="4813300" y="6519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3</xdr:col>
      <xdr:colOff>1082675</xdr:colOff>
      <xdr:row>33</xdr:row>
      <xdr:rowOff>77216</xdr:rowOff>
    </xdr:from>
    <xdr:to>
      <xdr:col>3</xdr:col>
      <xdr:colOff>1260475</xdr:colOff>
      <xdr:row>33</xdr:row>
      <xdr:rowOff>77216</xdr:rowOff>
    </xdr:to>
    <xdr:cxnSp macro="">
      <xdr:nvCxnSpPr>
        <xdr:cNvPr id="70" name="直線コネクタ 69"/>
        <xdr:cNvCxnSpPr/>
      </xdr:nvCxnSpPr>
      <xdr:spPr>
        <a:xfrm>
          <a:off x="4673600" y="6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66819</xdr:rowOff>
    </xdr:from>
    <xdr:ext cx="405111" cy="259045"/>
    <xdr:sp macro="" textlink="">
      <xdr:nvSpPr>
        <xdr:cNvPr id="71" name="有形固定資産減価償却率最大値テキスト"/>
        <xdr:cNvSpPr txBox="1"/>
      </xdr:nvSpPr>
      <xdr:spPr>
        <a:xfrm>
          <a:off x="4813300" y="513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dr:col>3</xdr:col>
      <xdr:colOff>1082675</xdr:colOff>
      <xdr:row>26</xdr:row>
      <xdr:rowOff>120142</xdr:rowOff>
    </xdr:from>
    <xdr:to>
      <xdr:col>3</xdr:col>
      <xdr:colOff>1260475</xdr:colOff>
      <xdr:row>26</xdr:row>
      <xdr:rowOff>120142</xdr:rowOff>
    </xdr:to>
    <xdr:cxnSp macro="">
      <xdr:nvCxnSpPr>
        <xdr:cNvPr id="72" name="直線コネクタ 71"/>
        <xdr:cNvCxnSpPr/>
      </xdr:nvCxnSpPr>
      <xdr:spPr>
        <a:xfrm>
          <a:off x="4673600" y="535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5351</xdr:rowOff>
    </xdr:from>
    <xdr:ext cx="405111" cy="259045"/>
    <xdr:sp macro="" textlink="">
      <xdr:nvSpPr>
        <xdr:cNvPr id="73" name="有形固定資産減価償却率平均値テキスト"/>
        <xdr:cNvSpPr txBox="1"/>
      </xdr:nvSpPr>
      <xdr:spPr>
        <a:xfrm>
          <a:off x="4813300" y="592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26924</xdr:rowOff>
    </xdr:from>
    <xdr:to>
      <xdr:col>3</xdr:col>
      <xdr:colOff>1222375</xdr:colOff>
      <xdr:row>30</xdr:row>
      <xdr:rowOff>128524</xdr:rowOff>
    </xdr:to>
    <xdr:sp macro="" textlink="">
      <xdr:nvSpPr>
        <xdr:cNvPr id="74" name="フローチャート : 判断 73"/>
        <xdr:cNvSpPr/>
      </xdr:nvSpPr>
      <xdr:spPr>
        <a:xfrm>
          <a:off x="4711700" y="595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25654</xdr:rowOff>
    </xdr:from>
    <xdr:to>
      <xdr:col>3</xdr:col>
      <xdr:colOff>1222375</xdr:colOff>
      <xdr:row>29</xdr:row>
      <xdr:rowOff>127254</xdr:rowOff>
    </xdr:to>
    <xdr:sp macro="" textlink="">
      <xdr:nvSpPr>
        <xdr:cNvPr id="80" name="円/楕円 79"/>
        <xdr:cNvSpPr/>
      </xdr:nvSpPr>
      <xdr:spPr>
        <a:xfrm>
          <a:off x="47117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48531</xdr:rowOff>
    </xdr:from>
    <xdr:ext cx="405111" cy="259045"/>
    <xdr:sp macro="" textlink="">
      <xdr:nvSpPr>
        <xdr:cNvPr id="81" name="有形固定資産減価償却率該当値テキスト"/>
        <xdr:cNvSpPr txBox="1"/>
      </xdr:nvSpPr>
      <xdr:spPr>
        <a:xfrm>
          <a:off x="4813300"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0" name="正方形/長方形 8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2" name="テキスト ボックス 9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8"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152400</xdr:rowOff>
    </xdr:from>
    <xdr:to>
      <xdr:col>6</xdr:col>
      <xdr:colOff>510540</xdr:colOff>
      <xdr:row>42</xdr:row>
      <xdr:rowOff>48985</xdr:rowOff>
    </xdr:to>
    <xdr:cxnSp macro="">
      <xdr:nvCxnSpPr>
        <xdr:cNvPr id="59" name="直線コネクタ 58"/>
        <xdr:cNvCxnSpPr/>
      </xdr:nvCxnSpPr>
      <xdr:spPr>
        <a:xfrm flipV="1">
          <a:off x="4634865" y="56388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52812</xdr:rowOff>
    </xdr:from>
    <xdr:ext cx="405111" cy="259045"/>
    <xdr:sp macro="" textlink="">
      <xdr:nvSpPr>
        <xdr:cNvPr id="60" name="【道路】&#10;有形固定資産減価償却率最小値テキスト"/>
        <xdr:cNvSpPr txBox="1"/>
      </xdr:nvSpPr>
      <xdr:spPr>
        <a:xfrm>
          <a:off x="4724400" y="725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6</xdr:col>
      <xdr:colOff>422275</xdr:colOff>
      <xdr:row>42</xdr:row>
      <xdr:rowOff>48985</xdr:rowOff>
    </xdr:from>
    <xdr:to>
      <xdr:col>6</xdr:col>
      <xdr:colOff>600075</xdr:colOff>
      <xdr:row>42</xdr:row>
      <xdr:rowOff>48985</xdr:rowOff>
    </xdr:to>
    <xdr:cxnSp macro="">
      <xdr:nvCxnSpPr>
        <xdr:cNvPr id="61" name="直線コネクタ 60"/>
        <xdr:cNvCxnSpPr/>
      </xdr:nvCxnSpPr>
      <xdr:spPr>
        <a:xfrm>
          <a:off x="4546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99077</xdr:rowOff>
    </xdr:from>
    <xdr:ext cx="405111" cy="259045"/>
    <xdr:sp macro="" textlink="">
      <xdr:nvSpPr>
        <xdr:cNvPr id="62" name="【道路】&#10;有形固定資産減価償却率最大値テキスト"/>
        <xdr:cNvSpPr txBox="1"/>
      </xdr:nvSpPr>
      <xdr:spPr>
        <a:xfrm>
          <a:off x="47244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6</xdr:col>
      <xdr:colOff>422275</xdr:colOff>
      <xdr:row>32</xdr:row>
      <xdr:rowOff>152400</xdr:rowOff>
    </xdr:from>
    <xdr:to>
      <xdr:col>6</xdr:col>
      <xdr:colOff>600075</xdr:colOff>
      <xdr:row>32</xdr:row>
      <xdr:rowOff>152400</xdr:rowOff>
    </xdr:to>
    <xdr:cxnSp macro="">
      <xdr:nvCxnSpPr>
        <xdr:cNvPr id="63" name="直線コネクタ 62"/>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28320</xdr:rowOff>
    </xdr:from>
    <xdr:ext cx="405111" cy="259045"/>
    <xdr:sp macro="" textlink="">
      <xdr:nvSpPr>
        <xdr:cNvPr id="64" name="【道路】&#10;有形固定資産減価償却率平均値テキスト"/>
        <xdr:cNvSpPr txBox="1"/>
      </xdr:nvSpPr>
      <xdr:spPr>
        <a:xfrm>
          <a:off x="4724400" y="637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49893</xdr:rowOff>
    </xdr:from>
    <xdr:to>
      <xdr:col>6</xdr:col>
      <xdr:colOff>561975</xdr:colOff>
      <xdr:row>37</xdr:row>
      <xdr:rowOff>151493</xdr:rowOff>
    </xdr:to>
    <xdr:sp macro="" textlink="">
      <xdr:nvSpPr>
        <xdr:cNvPr id="65" name="フローチャート : 判断 64"/>
        <xdr:cNvSpPr/>
      </xdr:nvSpPr>
      <xdr:spPr>
        <a:xfrm>
          <a:off x="4584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166914</xdr:rowOff>
    </xdr:from>
    <xdr:to>
      <xdr:col>6</xdr:col>
      <xdr:colOff>561975</xdr:colOff>
      <xdr:row>33</xdr:row>
      <xdr:rowOff>97064</xdr:rowOff>
    </xdr:to>
    <xdr:sp macro="" textlink="">
      <xdr:nvSpPr>
        <xdr:cNvPr id="71" name="円/楕円 70"/>
        <xdr:cNvSpPr/>
      </xdr:nvSpPr>
      <xdr:spPr>
        <a:xfrm>
          <a:off x="4584700" y="56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81841</xdr:rowOff>
    </xdr:from>
    <xdr:ext cx="405111" cy="259045"/>
    <xdr:sp macro="" textlink="">
      <xdr:nvSpPr>
        <xdr:cNvPr id="72" name="【道路】&#10;有形固定資産減価償却率該当値テキスト"/>
        <xdr:cNvSpPr txBox="1"/>
      </xdr:nvSpPr>
      <xdr:spPr>
        <a:xfrm>
          <a:off x="4724400" y="5568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3" name="正方形/長方形 72"/>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80" name="正方形/長方形 79"/>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5" name="テキスト ボックス 84"/>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8"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50531</xdr:rowOff>
    </xdr:from>
    <xdr:to>
      <xdr:col>15</xdr:col>
      <xdr:colOff>180340</xdr:colOff>
      <xdr:row>42</xdr:row>
      <xdr:rowOff>17776</xdr:rowOff>
    </xdr:to>
    <xdr:cxnSp macro="">
      <xdr:nvCxnSpPr>
        <xdr:cNvPr id="99" name="直線コネクタ 98"/>
        <xdr:cNvCxnSpPr/>
      </xdr:nvCxnSpPr>
      <xdr:spPr>
        <a:xfrm flipV="1">
          <a:off x="10476865" y="5708381"/>
          <a:ext cx="0" cy="151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21603</xdr:rowOff>
    </xdr:from>
    <xdr:ext cx="534377" cy="259045"/>
    <xdr:sp macro="" textlink="">
      <xdr:nvSpPr>
        <xdr:cNvPr id="100" name="【道路】&#10;一人当たり延長最小値テキスト"/>
        <xdr:cNvSpPr txBox="1"/>
      </xdr:nvSpPr>
      <xdr:spPr>
        <a:xfrm>
          <a:off x="10566400" y="722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24.578</a:t>
          </a:r>
          <a:endParaRPr kumimoji="1" lang="ja-JP" altLang="en-US" sz="1000" b="1">
            <a:latin typeface="ＭＳ Ｐゴシック"/>
          </a:endParaRPr>
        </a:p>
      </xdr:txBody>
    </xdr:sp>
    <xdr:clientData/>
  </xdr:oneCellAnchor>
  <xdr:twoCellAnchor>
    <xdr:from>
      <xdr:col>15</xdr:col>
      <xdr:colOff>92075</xdr:colOff>
      <xdr:row>42</xdr:row>
      <xdr:rowOff>17776</xdr:rowOff>
    </xdr:from>
    <xdr:to>
      <xdr:col>15</xdr:col>
      <xdr:colOff>269875</xdr:colOff>
      <xdr:row>42</xdr:row>
      <xdr:rowOff>17776</xdr:rowOff>
    </xdr:to>
    <xdr:cxnSp macro="">
      <xdr:nvCxnSpPr>
        <xdr:cNvPr id="101" name="直線コネクタ 100"/>
        <xdr:cNvCxnSpPr/>
      </xdr:nvCxnSpPr>
      <xdr:spPr>
        <a:xfrm>
          <a:off x="10388600" y="721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168658</xdr:rowOff>
    </xdr:from>
    <xdr:ext cx="599010" cy="259045"/>
    <xdr:sp macro="" textlink="">
      <xdr:nvSpPr>
        <xdr:cNvPr id="102" name="【道路】&#10;一人当たり延長最大値テキスト"/>
        <xdr:cNvSpPr txBox="1"/>
      </xdr:nvSpPr>
      <xdr:spPr>
        <a:xfrm>
          <a:off x="10566400" y="5483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117.072</a:t>
          </a:r>
          <a:endParaRPr kumimoji="1" lang="ja-JP" altLang="en-US" sz="1000" b="1">
            <a:latin typeface="ＭＳ Ｐゴシック"/>
          </a:endParaRPr>
        </a:p>
      </xdr:txBody>
    </xdr:sp>
    <xdr:clientData/>
  </xdr:oneCellAnchor>
  <xdr:twoCellAnchor>
    <xdr:from>
      <xdr:col>15</xdr:col>
      <xdr:colOff>92075</xdr:colOff>
      <xdr:row>33</xdr:row>
      <xdr:rowOff>50531</xdr:rowOff>
    </xdr:from>
    <xdr:to>
      <xdr:col>15</xdr:col>
      <xdr:colOff>269875</xdr:colOff>
      <xdr:row>33</xdr:row>
      <xdr:rowOff>50531</xdr:rowOff>
    </xdr:to>
    <xdr:cxnSp macro="">
      <xdr:nvCxnSpPr>
        <xdr:cNvPr id="103" name="直線コネクタ 102"/>
        <xdr:cNvCxnSpPr/>
      </xdr:nvCxnSpPr>
      <xdr:spPr>
        <a:xfrm>
          <a:off x="10388600" y="57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60977</xdr:rowOff>
    </xdr:from>
    <xdr:ext cx="534377" cy="259045"/>
    <xdr:sp macro="" textlink="">
      <xdr:nvSpPr>
        <xdr:cNvPr id="104" name="【道路】&#10;一人当たり延長平均値テキスト"/>
        <xdr:cNvSpPr txBox="1"/>
      </xdr:nvSpPr>
      <xdr:spPr>
        <a:xfrm>
          <a:off x="10566400" y="6576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82550</xdr:rowOff>
    </xdr:from>
    <xdr:to>
      <xdr:col>15</xdr:col>
      <xdr:colOff>231775</xdr:colOff>
      <xdr:row>39</xdr:row>
      <xdr:rowOff>12700</xdr:rowOff>
    </xdr:to>
    <xdr:sp macro="" textlink="">
      <xdr:nvSpPr>
        <xdr:cNvPr id="105" name="フローチャート : 判断 10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104887</xdr:rowOff>
    </xdr:from>
    <xdr:to>
      <xdr:col>15</xdr:col>
      <xdr:colOff>231775</xdr:colOff>
      <xdr:row>36</xdr:row>
      <xdr:rowOff>35037</xdr:rowOff>
    </xdr:to>
    <xdr:sp macro="" textlink="">
      <xdr:nvSpPr>
        <xdr:cNvPr id="111" name="円/楕円 110"/>
        <xdr:cNvSpPr/>
      </xdr:nvSpPr>
      <xdr:spPr>
        <a:xfrm>
          <a:off x="10426700" y="6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127764</xdr:rowOff>
    </xdr:from>
    <xdr:ext cx="534377" cy="259045"/>
    <xdr:sp macro="" textlink="">
      <xdr:nvSpPr>
        <xdr:cNvPr id="112" name="【道路】&#10;一人当たり延長該当値テキスト"/>
        <xdr:cNvSpPr txBox="1"/>
      </xdr:nvSpPr>
      <xdr:spPr>
        <a:xfrm>
          <a:off x="10566400" y="595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89.632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3" name="正方形/長方形 112"/>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20" name="正方形/長方形 119"/>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107442</xdr:rowOff>
    </xdr:from>
    <xdr:to>
      <xdr:col>6</xdr:col>
      <xdr:colOff>510540</xdr:colOff>
      <xdr:row>63</xdr:row>
      <xdr:rowOff>98298</xdr:rowOff>
    </xdr:to>
    <xdr:cxnSp macro="">
      <xdr:nvCxnSpPr>
        <xdr:cNvPr id="135" name="直線コネクタ 134"/>
        <xdr:cNvCxnSpPr/>
      </xdr:nvCxnSpPr>
      <xdr:spPr>
        <a:xfrm flipV="1">
          <a:off x="4634865" y="970864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102125</xdr:rowOff>
    </xdr:from>
    <xdr:ext cx="405111" cy="259045"/>
    <xdr:sp macro="" textlink="">
      <xdr:nvSpPr>
        <xdr:cNvPr id="136" name="【橋りょう・トンネル】&#10;有形固定資産減価償却率最小値テキスト"/>
        <xdr:cNvSpPr txBox="1"/>
      </xdr:nvSpPr>
      <xdr:spPr>
        <a:xfrm>
          <a:off x="4724400" y="1090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422275</xdr:colOff>
      <xdr:row>63</xdr:row>
      <xdr:rowOff>98298</xdr:rowOff>
    </xdr:from>
    <xdr:to>
      <xdr:col>6</xdr:col>
      <xdr:colOff>600075</xdr:colOff>
      <xdr:row>63</xdr:row>
      <xdr:rowOff>98298</xdr:rowOff>
    </xdr:to>
    <xdr:cxnSp macro="">
      <xdr:nvCxnSpPr>
        <xdr:cNvPr id="137" name="直線コネクタ 136"/>
        <xdr:cNvCxnSpPr/>
      </xdr:nvCxnSpPr>
      <xdr:spPr>
        <a:xfrm>
          <a:off x="4546600" y="1089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54119</xdr:rowOff>
    </xdr:from>
    <xdr:ext cx="405111" cy="259045"/>
    <xdr:sp macro="" textlink="">
      <xdr:nvSpPr>
        <xdr:cNvPr id="138" name="【橋りょう・トンネル】&#10;有形固定資産減価償却率最大値テキスト"/>
        <xdr:cNvSpPr txBox="1"/>
      </xdr:nvSpPr>
      <xdr:spPr>
        <a:xfrm>
          <a:off x="4724400" y="948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6</xdr:col>
      <xdr:colOff>422275</xdr:colOff>
      <xdr:row>56</xdr:row>
      <xdr:rowOff>107442</xdr:rowOff>
    </xdr:from>
    <xdr:to>
      <xdr:col>6</xdr:col>
      <xdr:colOff>600075</xdr:colOff>
      <xdr:row>56</xdr:row>
      <xdr:rowOff>107442</xdr:rowOff>
    </xdr:to>
    <xdr:cxnSp macro="">
      <xdr:nvCxnSpPr>
        <xdr:cNvPr id="139" name="直線コネクタ 138"/>
        <xdr:cNvCxnSpPr/>
      </xdr:nvCxnSpPr>
      <xdr:spPr>
        <a:xfrm>
          <a:off x="4546600" y="970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152671</xdr:rowOff>
    </xdr:from>
    <xdr:ext cx="405111" cy="259045"/>
    <xdr:sp macro="" textlink="">
      <xdr:nvSpPr>
        <xdr:cNvPr id="140" name="【橋りょう・トンネル】&#10;有形固定資産減価償却率平均値テキスト"/>
        <xdr:cNvSpPr txBox="1"/>
      </xdr:nvSpPr>
      <xdr:spPr>
        <a:xfrm>
          <a:off x="4724400" y="97538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129794</xdr:rowOff>
    </xdr:from>
    <xdr:to>
      <xdr:col>6</xdr:col>
      <xdr:colOff>561975</xdr:colOff>
      <xdr:row>58</xdr:row>
      <xdr:rowOff>59944</xdr:rowOff>
    </xdr:to>
    <xdr:sp macro="" textlink="">
      <xdr:nvSpPr>
        <xdr:cNvPr id="141" name="フローチャート : 判断 140"/>
        <xdr:cNvSpPr/>
      </xdr:nvSpPr>
      <xdr:spPr>
        <a:xfrm>
          <a:off x="4584700" y="990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47498</xdr:rowOff>
    </xdr:from>
    <xdr:to>
      <xdr:col>6</xdr:col>
      <xdr:colOff>561975</xdr:colOff>
      <xdr:row>63</xdr:row>
      <xdr:rowOff>149098</xdr:rowOff>
    </xdr:to>
    <xdr:sp macro="" textlink="">
      <xdr:nvSpPr>
        <xdr:cNvPr id="147" name="円/楕円 146"/>
        <xdr:cNvSpPr/>
      </xdr:nvSpPr>
      <xdr:spPr>
        <a:xfrm>
          <a:off x="45847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133875</xdr:rowOff>
    </xdr:from>
    <xdr:ext cx="405111" cy="259045"/>
    <xdr:sp macro="" textlink="">
      <xdr:nvSpPr>
        <xdr:cNvPr id="148" name="【橋りょう・トンネル】&#10;有形固定資産減価償却率該当値テキスト"/>
        <xdr:cNvSpPr txBox="1"/>
      </xdr:nvSpPr>
      <xdr:spPr>
        <a:xfrm>
          <a:off x="4724400" y="10763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62</xdr:row>
      <xdr:rowOff>4734</xdr:rowOff>
    </xdr:from>
    <xdr:ext cx="685572" cy="259045"/>
    <xdr:sp macro="" textlink="">
      <xdr:nvSpPr>
        <xdr:cNvPr id="162" name="テキスト ボックス 16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21062</xdr:rowOff>
    </xdr:from>
    <xdr:ext cx="685572" cy="259045"/>
    <xdr:sp macro="" textlink="">
      <xdr:nvSpPr>
        <xdr:cNvPr id="164" name="テキスト ボックス 16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58</xdr:row>
      <xdr:rowOff>37392</xdr:rowOff>
    </xdr:from>
    <xdr:ext cx="685572" cy="259045"/>
    <xdr:sp macro="" textlink="">
      <xdr:nvSpPr>
        <xdr:cNvPr id="166" name="テキスト ボックス 16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8" name="テキスト ボックス 16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54</xdr:row>
      <xdr:rowOff>70049</xdr:rowOff>
    </xdr:from>
    <xdr:ext cx="749692" cy="259045"/>
    <xdr:sp macro="" textlink="">
      <xdr:nvSpPr>
        <xdr:cNvPr id="170" name="テキスト ボックス 16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52</xdr:row>
      <xdr:rowOff>86377</xdr:rowOff>
    </xdr:from>
    <xdr:ext cx="749692" cy="259045"/>
    <xdr:sp macro="" textlink="">
      <xdr:nvSpPr>
        <xdr:cNvPr id="172" name="テキスト ボックス 17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85303</xdr:rowOff>
    </xdr:from>
    <xdr:to>
      <xdr:col>15</xdr:col>
      <xdr:colOff>180340</xdr:colOff>
      <xdr:row>64</xdr:row>
      <xdr:rowOff>128421</xdr:rowOff>
    </xdr:to>
    <xdr:cxnSp macro="">
      <xdr:nvCxnSpPr>
        <xdr:cNvPr id="174" name="直線コネクタ 173"/>
        <xdr:cNvCxnSpPr/>
      </xdr:nvCxnSpPr>
      <xdr:spPr>
        <a:xfrm flipV="1">
          <a:off x="10476865" y="9515053"/>
          <a:ext cx="0" cy="158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132248</xdr:rowOff>
    </xdr:from>
    <xdr:ext cx="534377" cy="259045"/>
    <xdr:sp macro="" textlink="">
      <xdr:nvSpPr>
        <xdr:cNvPr id="175" name="【橋りょう・トンネル】&#10;一人当たり有形固定資産（償却資産）額最小値テキスト"/>
        <xdr:cNvSpPr txBox="1"/>
      </xdr:nvSpPr>
      <xdr:spPr>
        <a:xfrm>
          <a:off x="10566400" y="1110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13,519</a:t>
          </a:r>
          <a:endParaRPr kumimoji="1" lang="ja-JP" altLang="en-US" sz="1000" b="1">
            <a:latin typeface="ＭＳ Ｐゴシック"/>
          </a:endParaRPr>
        </a:p>
      </xdr:txBody>
    </xdr:sp>
    <xdr:clientData/>
  </xdr:oneCellAnchor>
  <xdr:twoCellAnchor>
    <xdr:from>
      <xdr:col>15</xdr:col>
      <xdr:colOff>92075</xdr:colOff>
      <xdr:row>64</xdr:row>
      <xdr:rowOff>128421</xdr:rowOff>
    </xdr:from>
    <xdr:to>
      <xdr:col>15</xdr:col>
      <xdr:colOff>269875</xdr:colOff>
      <xdr:row>64</xdr:row>
      <xdr:rowOff>128421</xdr:rowOff>
    </xdr:to>
    <xdr:cxnSp macro="">
      <xdr:nvCxnSpPr>
        <xdr:cNvPr id="176" name="直線コネクタ 175"/>
        <xdr:cNvCxnSpPr/>
      </xdr:nvCxnSpPr>
      <xdr:spPr>
        <a:xfrm>
          <a:off x="10388600" y="1110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31980</xdr:rowOff>
    </xdr:from>
    <xdr:ext cx="690189" cy="259045"/>
    <xdr:sp macro="" textlink="">
      <xdr:nvSpPr>
        <xdr:cNvPr id="177" name="【橋りょう・トンネル】&#10;一人当たり有形固定資産（償却資産）額最大値テキスト"/>
        <xdr:cNvSpPr txBox="1"/>
      </xdr:nvSpPr>
      <xdr:spPr>
        <a:xfrm>
          <a:off x="10566400" y="9290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9,727,589</a:t>
          </a:r>
          <a:endParaRPr kumimoji="1" lang="ja-JP" altLang="en-US" sz="1000" b="1">
            <a:latin typeface="ＭＳ Ｐゴシック"/>
          </a:endParaRPr>
        </a:p>
      </xdr:txBody>
    </xdr:sp>
    <xdr:clientData/>
  </xdr:oneCellAnchor>
  <xdr:twoCellAnchor>
    <xdr:from>
      <xdr:col>15</xdr:col>
      <xdr:colOff>92075</xdr:colOff>
      <xdr:row>55</xdr:row>
      <xdr:rowOff>85303</xdr:rowOff>
    </xdr:from>
    <xdr:to>
      <xdr:col>15</xdr:col>
      <xdr:colOff>269875</xdr:colOff>
      <xdr:row>55</xdr:row>
      <xdr:rowOff>85303</xdr:rowOff>
    </xdr:to>
    <xdr:cxnSp macro="">
      <xdr:nvCxnSpPr>
        <xdr:cNvPr id="178" name="直線コネクタ 177"/>
        <xdr:cNvCxnSpPr/>
      </xdr:nvCxnSpPr>
      <xdr:spPr>
        <a:xfrm>
          <a:off x="10388600" y="95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56304</xdr:rowOff>
    </xdr:from>
    <xdr:ext cx="690189" cy="259045"/>
    <xdr:sp macro="" textlink="">
      <xdr:nvSpPr>
        <xdr:cNvPr id="179" name="【橋りょう・トンネル】&#10;一人当たり有形固定資産（償却資産）額平均値テキスト"/>
        <xdr:cNvSpPr txBox="1"/>
      </xdr:nvSpPr>
      <xdr:spPr>
        <a:xfrm>
          <a:off x="10566400" y="103433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3,434,175</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33427</xdr:rowOff>
    </xdr:from>
    <xdr:to>
      <xdr:col>15</xdr:col>
      <xdr:colOff>231775</xdr:colOff>
      <xdr:row>61</xdr:row>
      <xdr:rowOff>135027</xdr:rowOff>
    </xdr:to>
    <xdr:sp macro="" textlink="">
      <xdr:nvSpPr>
        <xdr:cNvPr id="180" name="フローチャート : 判断 179"/>
        <xdr:cNvSpPr/>
      </xdr:nvSpPr>
      <xdr:spPr>
        <a:xfrm>
          <a:off x="10426700" y="1049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46806</xdr:rowOff>
    </xdr:from>
    <xdr:to>
      <xdr:col>15</xdr:col>
      <xdr:colOff>231775</xdr:colOff>
      <xdr:row>63</xdr:row>
      <xdr:rowOff>148406</xdr:rowOff>
    </xdr:to>
    <xdr:sp macro="" textlink="">
      <xdr:nvSpPr>
        <xdr:cNvPr id="186" name="円/楕円 185"/>
        <xdr:cNvSpPr/>
      </xdr:nvSpPr>
      <xdr:spPr>
        <a:xfrm>
          <a:off x="10426700" y="108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25233</xdr:rowOff>
    </xdr:from>
    <xdr:ext cx="690189" cy="259045"/>
    <xdr:sp macro="" textlink="">
      <xdr:nvSpPr>
        <xdr:cNvPr id="187" name="【橋りょう・トンネル】&#10;一人当たり有形固定資産（償却資産）額該当値テキスト"/>
        <xdr:cNvSpPr txBox="1"/>
      </xdr:nvSpPr>
      <xdr:spPr>
        <a:xfrm>
          <a:off x="10566400" y="108265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1,252,239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8" name="テキスト ボックス 19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0" name="テキスト ボックス 19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8" name="テキスト ボックス 20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11"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156211</xdr:rowOff>
    </xdr:from>
    <xdr:to>
      <xdr:col>6</xdr:col>
      <xdr:colOff>510540</xdr:colOff>
      <xdr:row>85</xdr:row>
      <xdr:rowOff>110489</xdr:rowOff>
    </xdr:to>
    <xdr:cxnSp macro="">
      <xdr:nvCxnSpPr>
        <xdr:cNvPr id="212" name="直線コネクタ 211"/>
        <xdr:cNvCxnSpPr/>
      </xdr:nvCxnSpPr>
      <xdr:spPr>
        <a:xfrm flipV="1">
          <a:off x="4634865" y="133578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114316</xdr:rowOff>
    </xdr:from>
    <xdr:ext cx="405111" cy="259045"/>
    <xdr:sp macro="" textlink="">
      <xdr:nvSpPr>
        <xdr:cNvPr id="213" name="【公営住宅】&#10;有形固定資産減価償却率最小値テキスト"/>
        <xdr:cNvSpPr txBox="1"/>
      </xdr:nvSpPr>
      <xdr:spPr>
        <a:xfrm>
          <a:off x="47244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6</xdr:col>
      <xdr:colOff>422275</xdr:colOff>
      <xdr:row>85</xdr:row>
      <xdr:rowOff>110489</xdr:rowOff>
    </xdr:from>
    <xdr:to>
      <xdr:col>6</xdr:col>
      <xdr:colOff>600075</xdr:colOff>
      <xdr:row>85</xdr:row>
      <xdr:rowOff>110489</xdr:rowOff>
    </xdr:to>
    <xdr:cxnSp macro="">
      <xdr:nvCxnSpPr>
        <xdr:cNvPr id="214" name="直線コネクタ 213"/>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102888</xdr:rowOff>
    </xdr:from>
    <xdr:ext cx="405111" cy="259045"/>
    <xdr:sp macro="" textlink="">
      <xdr:nvSpPr>
        <xdr:cNvPr id="215" name="【公営住宅】&#10;有形固定資産減価償却率最大値テキスト"/>
        <xdr:cNvSpPr txBox="1"/>
      </xdr:nvSpPr>
      <xdr:spPr>
        <a:xfrm>
          <a:off x="4724400" y="1313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77</xdr:row>
      <xdr:rowOff>156211</xdr:rowOff>
    </xdr:from>
    <xdr:to>
      <xdr:col>6</xdr:col>
      <xdr:colOff>600075</xdr:colOff>
      <xdr:row>77</xdr:row>
      <xdr:rowOff>156211</xdr:rowOff>
    </xdr:to>
    <xdr:cxnSp macro="">
      <xdr:nvCxnSpPr>
        <xdr:cNvPr id="216" name="直線コネクタ 215"/>
        <xdr:cNvCxnSpPr/>
      </xdr:nvCxnSpPr>
      <xdr:spPr>
        <a:xfrm>
          <a:off x="4546600" y="133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163847</xdr:rowOff>
    </xdr:from>
    <xdr:ext cx="405111" cy="259045"/>
    <xdr:sp macro="" textlink="">
      <xdr:nvSpPr>
        <xdr:cNvPr id="217" name="【公営住宅】&#10;有形固定資産減価償却率平均値テキスト"/>
        <xdr:cNvSpPr txBox="1"/>
      </xdr:nvSpPr>
      <xdr:spPr>
        <a:xfrm>
          <a:off x="4724400" y="1405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13970</xdr:rowOff>
    </xdr:from>
    <xdr:to>
      <xdr:col>6</xdr:col>
      <xdr:colOff>561975</xdr:colOff>
      <xdr:row>82</xdr:row>
      <xdr:rowOff>115570</xdr:rowOff>
    </xdr:to>
    <xdr:sp macro="" textlink="">
      <xdr:nvSpPr>
        <xdr:cNvPr id="218" name="フローチャート : 判断 217"/>
        <xdr:cNvSpPr/>
      </xdr:nvSpPr>
      <xdr:spPr>
        <a:xfrm>
          <a:off x="4584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153036</xdr:rowOff>
    </xdr:from>
    <xdr:to>
      <xdr:col>6</xdr:col>
      <xdr:colOff>561975</xdr:colOff>
      <xdr:row>80</xdr:row>
      <xdr:rowOff>83186</xdr:rowOff>
    </xdr:to>
    <xdr:sp macro="" textlink="">
      <xdr:nvSpPr>
        <xdr:cNvPr id="224" name="円/楕円 223"/>
        <xdr:cNvSpPr/>
      </xdr:nvSpPr>
      <xdr:spPr>
        <a:xfrm>
          <a:off x="45847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4463</xdr:rowOff>
    </xdr:from>
    <xdr:ext cx="405111" cy="259045"/>
    <xdr:sp macro="" textlink="">
      <xdr:nvSpPr>
        <xdr:cNvPr id="225" name="【公営住宅】&#10;有形固定資産減価償却率該当値テキスト"/>
        <xdr:cNvSpPr txBox="1"/>
      </xdr:nvSpPr>
      <xdr:spPr>
        <a:xfrm>
          <a:off x="4724400"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6" name="正方形/長方形 225"/>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7" name="正方形/長方形 2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8" name="正方形/長方形 2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9" name="正方形/長方形 2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0" name="正方形/長方形 2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1" name="正方形/長方形 2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2" name="正方形/長方形 2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3" name="正方形/長方形 232"/>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4" name="テキスト ボックス 2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5" name="直線コネクタ 2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6" name="直線コネクタ 23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7" name="テキスト ボックス 23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8" name="直線コネクタ 23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9" name="テキスト ボックス 23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0" name="直線コネクタ 23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1" name="テキスト ボックス 24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2" name="直線コネクタ 24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3" name="テキスト ボックス 24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4" name="直線コネクタ 24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5" name="テキスト ボックス 24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6" name="直線コネクタ 24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7" name="テキスト ボックス 246"/>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9" name="テキスト ボックス 24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5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49530</xdr:rowOff>
    </xdr:from>
    <xdr:to>
      <xdr:col>15</xdr:col>
      <xdr:colOff>180340</xdr:colOff>
      <xdr:row>85</xdr:row>
      <xdr:rowOff>164320</xdr:rowOff>
    </xdr:to>
    <xdr:cxnSp macro="">
      <xdr:nvCxnSpPr>
        <xdr:cNvPr id="251" name="直線コネクタ 250"/>
        <xdr:cNvCxnSpPr/>
      </xdr:nvCxnSpPr>
      <xdr:spPr>
        <a:xfrm flipV="1">
          <a:off x="10476865" y="13422630"/>
          <a:ext cx="0" cy="131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168147</xdr:rowOff>
    </xdr:from>
    <xdr:ext cx="469744" cy="259045"/>
    <xdr:sp macro="" textlink="">
      <xdr:nvSpPr>
        <xdr:cNvPr id="252" name="【公営住宅】&#10;一人当たり面積最小値テキスト"/>
        <xdr:cNvSpPr txBox="1"/>
      </xdr:nvSpPr>
      <xdr:spPr>
        <a:xfrm>
          <a:off x="10566400" y="147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15</xdr:col>
      <xdr:colOff>92075</xdr:colOff>
      <xdr:row>85</xdr:row>
      <xdr:rowOff>164320</xdr:rowOff>
    </xdr:from>
    <xdr:to>
      <xdr:col>15</xdr:col>
      <xdr:colOff>269875</xdr:colOff>
      <xdr:row>85</xdr:row>
      <xdr:rowOff>164320</xdr:rowOff>
    </xdr:to>
    <xdr:cxnSp macro="">
      <xdr:nvCxnSpPr>
        <xdr:cNvPr id="253" name="直線コネクタ 252"/>
        <xdr:cNvCxnSpPr/>
      </xdr:nvCxnSpPr>
      <xdr:spPr>
        <a:xfrm>
          <a:off x="10388600" y="147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167657</xdr:rowOff>
    </xdr:from>
    <xdr:ext cx="469744" cy="259045"/>
    <xdr:sp macro="" textlink="">
      <xdr:nvSpPr>
        <xdr:cNvPr id="254" name="【公営住宅】&#10;一人当たり面積最大値テキスト"/>
        <xdr:cNvSpPr txBox="1"/>
      </xdr:nvSpPr>
      <xdr:spPr>
        <a:xfrm>
          <a:off x="105664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15</xdr:col>
      <xdr:colOff>92075</xdr:colOff>
      <xdr:row>78</xdr:row>
      <xdr:rowOff>49530</xdr:rowOff>
    </xdr:from>
    <xdr:to>
      <xdr:col>15</xdr:col>
      <xdr:colOff>269875</xdr:colOff>
      <xdr:row>78</xdr:row>
      <xdr:rowOff>49530</xdr:rowOff>
    </xdr:to>
    <xdr:cxnSp macro="">
      <xdr:nvCxnSpPr>
        <xdr:cNvPr id="255" name="直線コネクタ 254"/>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52142</xdr:rowOff>
    </xdr:from>
    <xdr:ext cx="469744" cy="259045"/>
    <xdr:sp macro="" textlink="">
      <xdr:nvSpPr>
        <xdr:cNvPr id="256" name="【公営住宅】&#10;一人当たり面積平均値テキスト"/>
        <xdr:cNvSpPr txBox="1"/>
      </xdr:nvSpPr>
      <xdr:spPr>
        <a:xfrm>
          <a:off x="10566400" y="13939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29265</xdr:rowOff>
    </xdr:from>
    <xdr:to>
      <xdr:col>15</xdr:col>
      <xdr:colOff>231775</xdr:colOff>
      <xdr:row>82</xdr:row>
      <xdr:rowOff>130865</xdr:rowOff>
    </xdr:to>
    <xdr:sp macro="" textlink="">
      <xdr:nvSpPr>
        <xdr:cNvPr id="257" name="フローチャート : 判断 256"/>
        <xdr:cNvSpPr/>
      </xdr:nvSpPr>
      <xdr:spPr>
        <a:xfrm>
          <a:off x="10426700" y="1408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113520</xdr:rowOff>
    </xdr:from>
    <xdr:to>
      <xdr:col>15</xdr:col>
      <xdr:colOff>231775</xdr:colOff>
      <xdr:row>86</xdr:row>
      <xdr:rowOff>43670</xdr:rowOff>
    </xdr:to>
    <xdr:sp macro="" textlink="">
      <xdr:nvSpPr>
        <xdr:cNvPr id="263" name="円/楕円 262"/>
        <xdr:cNvSpPr/>
      </xdr:nvSpPr>
      <xdr:spPr>
        <a:xfrm>
          <a:off x="10426700" y="146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28447</xdr:rowOff>
    </xdr:from>
    <xdr:ext cx="469744" cy="259045"/>
    <xdr:sp macro="" textlink="">
      <xdr:nvSpPr>
        <xdr:cNvPr id="264" name="【公営住宅】&#10;一人当たり面積該当値テキスト"/>
        <xdr:cNvSpPr txBox="1"/>
      </xdr:nvSpPr>
      <xdr:spPr>
        <a:xfrm>
          <a:off x="10566400" y="146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5" name="正方形/長方形 26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72" name="正方形/長方形 27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73" name="正方形/長方形 27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80" name="正方形/長方形 27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81" name="正方形/長方形 28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8" name="正方形/長方形 28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292" name="テキスト ボックス 29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3"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161925</xdr:rowOff>
    </xdr:from>
    <xdr:to>
      <xdr:col>23</xdr:col>
      <xdr:colOff>516889</xdr:colOff>
      <xdr:row>42</xdr:row>
      <xdr:rowOff>30480</xdr:rowOff>
    </xdr:to>
    <xdr:cxnSp macro="">
      <xdr:nvCxnSpPr>
        <xdr:cNvPr id="304" name="直線コネクタ 303"/>
        <xdr:cNvCxnSpPr/>
      </xdr:nvCxnSpPr>
      <xdr:spPr>
        <a:xfrm flipV="1">
          <a:off x="16318864" y="581977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340478" cy="259045"/>
    <xdr:sp macro="" textlink="">
      <xdr:nvSpPr>
        <xdr:cNvPr id="305" name="【認定こども園・幼稚園・保育所】&#10;有形固定資産減価償却率最小値テキスト"/>
        <xdr:cNvSpPr txBox="1"/>
      </xdr:nvSpPr>
      <xdr:spPr>
        <a:xfrm>
          <a:off x="16408400" y="723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06" name="直線コネクタ 305"/>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108602</xdr:rowOff>
    </xdr:from>
    <xdr:ext cx="405111" cy="259045"/>
    <xdr:sp macro="" textlink="">
      <xdr:nvSpPr>
        <xdr:cNvPr id="307" name="【認定こども園・幼稚園・保育所】&#10;有形固定資産減価償却率最大値テキスト"/>
        <xdr:cNvSpPr txBox="1"/>
      </xdr:nvSpPr>
      <xdr:spPr>
        <a:xfrm>
          <a:off x="16408400" y="5595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23</xdr:col>
      <xdr:colOff>428625</xdr:colOff>
      <xdr:row>33</xdr:row>
      <xdr:rowOff>161925</xdr:rowOff>
    </xdr:from>
    <xdr:to>
      <xdr:col>23</xdr:col>
      <xdr:colOff>606425</xdr:colOff>
      <xdr:row>33</xdr:row>
      <xdr:rowOff>161925</xdr:rowOff>
    </xdr:to>
    <xdr:cxnSp macro="">
      <xdr:nvCxnSpPr>
        <xdr:cNvPr id="308" name="直線コネクタ 307"/>
        <xdr:cNvCxnSpPr/>
      </xdr:nvCxnSpPr>
      <xdr:spPr>
        <a:xfrm>
          <a:off x="16230600" y="581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33037</xdr:rowOff>
    </xdr:from>
    <xdr:ext cx="405111" cy="259045"/>
    <xdr:sp macro="" textlink="">
      <xdr:nvSpPr>
        <xdr:cNvPr id="309" name="【認定こども園・幼稚園・保育所】&#10;有形固定資産減価償却率平均値テキスト"/>
        <xdr:cNvSpPr txBox="1"/>
      </xdr:nvSpPr>
      <xdr:spPr>
        <a:xfrm>
          <a:off x="164084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10160</xdr:rowOff>
    </xdr:from>
    <xdr:to>
      <xdr:col>23</xdr:col>
      <xdr:colOff>568325</xdr:colOff>
      <xdr:row>38</xdr:row>
      <xdr:rowOff>111760</xdr:rowOff>
    </xdr:to>
    <xdr:sp macro="" textlink="">
      <xdr:nvSpPr>
        <xdr:cNvPr id="310" name="フローチャート : 判断 309"/>
        <xdr:cNvSpPr/>
      </xdr:nvSpPr>
      <xdr:spPr>
        <a:xfrm>
          <a:off x="16268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124460</xdr:rowOff>
    </xdr:from>
    <xdr:to>
      <xdr:col>23</xdr:col>
      <xdr:colOff>568325</xdr:colOff>
      <xdr:row>39</xdr:row>
      <xdr:rowOff>54610</xdr:rowOff>
    </xdr:to>
    <xdr:sp macro="" textlink="">
      <xdr:nvSpPr>
        <xdr:cNvPr id="316" name="円/楕円 315"/>
        <xdr:cNvSpPr/>
      </xdr:nvSpPr>
      <xdr:spPr>
        <a:xfrm>
          <a:off x="16268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102887</xdr:rowOff>
    </xdr:from>
    <xdr:ext cx="405111" cy="259045"/>
    <xdr:sp macro="" textlink="">
      <xdr:nvSpPr>
        <xdr:cNvPr id="317" name="【認定こども園・幼稚園・保育所】&#10;有形固定資産減価償却率該当値テキスト"/>
        <xdr:cNvSpPr txBox="1"/>
      </xdr:nvSpPr>
      <xdr:spPr>
        <a:xfrm>
          <a:off x="16408400"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8" name="正方形/長方形 31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5" name="正方形/長方形 32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28" name="テキスト ボックス 327"/>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29" name="直線コネクタ 32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0" name="テキスト ボックス 32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1" name="直線コネクタ 33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2" name="テキスト ボックス 33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3" name="直線コネクタ 33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4" name="テキスト ボックス 33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5" name="直線コネクタ 33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6" name="テキスト ボックス 33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7" name="直線コネクタ 3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8" name="テキスト ボックス 3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9"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69342</xdr:rowOff>
    </xdr:from>
    <xdr:to>
      <xdr:col>32</xdr:col>
      <xdr:colOff>186689</xdr:colOff>
      <xdr:row>42</xdr:row>
      <xdr:rowOff>64770</xdr:rowOff>
    </xdr:to>
    <xdr:cxnSp macro="">
      <xdr:nvCxnSpPr>
        <xdr:cNvPr id="340" name="直線コネクタ 339"/>
        <xdr:cNvCxnSpPr/>
      </xdr:nvCxnSpPr>
      <xdr:spPr>
        <a:xfrm flipV="1">
          <a:off x="22160864" y="572719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68597</xdr:rowOff>
    </xdr:from>
    <xdr:ext cx="469744" cy="259045"/>
    <xdr:sp macro="" textlink="">
      <xdr:nvSpPr>
        <xdr:cNvPr id="341" name="【認定こども園・幼稚園・保育所】&#10;一人当たり面積最小値テキスト"/>
        <xdr:cNvSpPr txBox="1"/>
      </xdr:nvSpPr>
      <xdr:spPr>
        <a:xfrm>
          <a:off x="22250400" y="726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0.155</a:t>
          </a:r>
          <a:endParaRPr kumimoji="1" lang="ja-JP" altLang="en-US" sz="1000" b="1">
            <a:latin typeface="ＭＳ Ｐゴシック"/>
          </a:endParaRPr>
        </a:p>
      </xdr:txBody>
    </xdr:sp>
    <xdr:clientData/>
  </xdr:oneCellAnchor>
  <xdr:twoCellAnchor>
    <xdr:from>
      <xdr:col>32</xdr:col>
      <xdr:colOff>98425</xdr:colOff>
      <xdr:row>42</xdr:row>
      <xdr:rowOff>64770</xdr:rowOff>
    </xdr:from>
    <xdr:to>
      <xdr:col>32</xdr:col>
      <xdr:colOff>276225</xdr:colOff>
      <xdr:row>42</xdr:row>
      <xdr:rowOff>64770</xdr:rowOff>
    </xdr:to>
    <xdr:cxnSp macro="">
      <xdr:nvCxnSpPr>
        <xdr:cNvPr id="342" name="直線コネクタ 341"/>
        <xdr:cNvCxnSpPr/>
      </xdr:nvCxnSpPr>
      <xdr:spPr>
        <a:xfrm>
          <a:off x="22072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16019</xdr:rowOff>
    </xdr:from>
    <xdr:ext cx="469744" cy="259045"/>
    <xdr:sp macro="" textlink="">
      <xdr:nvSpPr>
        <xdr:cNvPr id="343" name="【認定こども園・幼稚園・保育所】&#10;一人当たり面積最大値テキスト"/>
        <xdr:cNvSpPr txBox="1"/>
      </xdr:nvSpPr>
      <xdr:spPr>
        <a:xfrm>
          <a:off x="22250400" y="55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0.828</a:t>
          </a:r>
          <a:endParaRPr kumimoji="1" lang="ja-JP" altLang="en-US" sz="1000" b="1">
            <a:latin typeface="ＭＳ Ｐゴシック"/>
          </a:endParaRPr>
        </a:p>
      </xdr:txBody>
    </xdr:sp>
    <xdr:clientData/>
  </xdr:oneCellAnchor>
  <xdr:twoCellAnchor>
    <xdr:from>
      <xdr:col>32</xdr:col>
      <xdr:colOff>98425</xdr:colOff>
      <xdr:row>33</xdr:row>
      <xdr:rowOff>69342</xdr:rowOff>
    </xdr:from>
    <xdr:to>
      <xdr:col>32</xdr:col>
      <xdr:colOff>276225</xdr:colOff>
      <xdr:row>33</xdr:row>
      <xdr:rowOff>69342</xdr:rowOff>
    </xdr:to>
    <xdr:cxnSp macro="">
      <xdr:nvCxnSpPr>
        <xdr:cNvPr id="344" name="直線コネクタ 343"/>
        <xdr:cNvCxnSpPr/>
      </xdr:nvCxnSpPr>
      <xdr:spPr>
        <a:xfrm>
          <a:off x="22072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104411</xdr:rowOff>
    </xdr:from>
    <xdr:ext cx="469744" cy="259045"/>
    <xdr:sp macro="" textlink="">
      <xdr:nvSpPr>
        <xdr:cNvPr id="345" name="【認定こども園・幼稚園・保育所】&#10;一人当たり面積平均値テキスト"/>
        <xdr:cNvSpPr txBox="1"/>
      </xdr:nvSpPr>
      <xdr:spPr>
        <a:xfrm>
          <a:off x="22250400" y="6619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125984</xdr:rowOff>
    </xdr:from>
    <xdr:to>
      <xdr:col>32</xdr:col>
      <xdr:colOff>238125</xdr:colOff>
      <xdr:row>39</xdr:row>
      <xdr:rowOff>56134</xdr:rowOff>
    </xdr:to>
    <xdr:sp macro="" textlink="">
      <xdr:nvSpPr>
        <xdr:cNvPr id="346" name="フローチャート : 判断 345"/>
        <xdr:cNvSpPr/>
      </xdr:nvSpPr>
      <xdr:spPr>
        <a:xfrm>
          <a:off x="221107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91694</xdr:rowOff>
    </xdr:from>
    <xdr:to>
      <xdr:col>32</xdr:col>
      <xdr:colOff>238125</xdr:colOff>
      <xdr:row>38</xdr:row>
      <xdr:rowOff>21844</xdr:rowOff>
    </xdr:to>
    <xdr:sp macro="" textlink="">
      <xdr:nvSpPr>
        <xdr:cNvPr id="352" name="円/楕円 351"/>
        <xdr:cNvSpPr/>
      </xdr:nvSpPr>
      <xdr:spPr>
        <a:xfrm>
          <a:off x="22110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114571</xdr:rowOff>
    </xdr:from>
    <xdr:ext cx="469744" cy="259045"/>
    <xdr:sp macro="" textlink="">
      <xdr:nvSpPr>
        <xdr:cNvPr id="353" name="【認定こども園・幼稚園・保育所】&#10;一人当たり面積該当値テキスト"/>
        <xdr:cNvSpPr txBox="1"/>
      </xdr:nvSpPr>
      <xdr:spPr>
        <a:xfrm>
          <a:off x="22250400"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4" name="正方形/長方形 353"/>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5" name="正方形/長方形 3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6" name="正方形/長方形 3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7" name="正方形/長方形 3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8" name="正方形/長方形 3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9" name="正方形/長方形 3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0" name="正方形/長方形 3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61" name="正方形/長方形 360"/>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2" name="テキスト ボックス 3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3" name="直線コネクタ 3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4" name="直線コネクタ 36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65" name="テキスト ボックス 364"/>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6" name="直線コネクタ 36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7" name="テキスト ボックス 36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8" name="直線コネクタ 36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9" name="テキスト ボックス 36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0" name="直線コネクタ 36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1" name="テキスト ボックス 37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2" name="直線コネクタ 37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3" name="テキスト ボックス 37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6"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100965</xdr:rowOff>
    </xdr:to>
    <xdr:cxnSp macro="">
      <xdr:nvCxnSpPr>
        <xdr:cNvPr id="377" name="直線コネクタ 376"/>
        <xdr:cNvCxnSpPr/>
      </xdr:nvCxnSpPr>
      <xdr:spPr>
        <a:xfrm flipV="1">
          <a:off x="16318864" y="9589770"/>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104792</xdr:rowOff>
    </xdr:from>
    <xdr:ext cx="340478" cy="259045"/>
    <xdr:sp macro="" textlink="">
      <xdr:nvSpPr>
        <xdr:cNvPr id="378" name="【学校施設】&#10;有形固定資産減価償却率最小値テキスト"/>
        <xdr:cNvSpPr txBox="1"/>
      </xdr:nvSpPr>
      <xdr:spPr>
        <a:xfrm>
          <a:off x="16408400" y="1090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428625</xdr:colOff>
      <xdr:row>63</xdr:row>
      <xdr:rowOff>100965</xdr:rowOff>
    </xdr:from>
    <xdr:to>
      <xdr:col>23</xdr:col>
      <xdr:colOff>606425</xdr:colOff>
      <xdr:row>63</xdr:row>
      <xdr:rowOff>100965</xdr:rowOff>
    </xdr:to>
    <xdr:cxnSp macro="">
      <xdr:nvCxnSpPr>
        <xdr:cNvPr id="379" name="直線コネクタ 378"/>
        <xdr:cNvCxnSpPr/>
      </xdr:nvCxnSpPr>
      <xdr:spPr>
        <a:xfrm>
          <a:off x="16230600" y="1090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8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81" name="直線コネクタ 38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68597</xdr:rowOff>
    </xdr:from>
    <xdr:ext cx="405111" cy="259045"/>
    <xdr:sp macro="" textlink="">
      <xdr:nvSpPr>
        <xdr:cNvPr id="382" name="【学校施設】&#10;有形固定資産減価償却率平均値テキスト"/>
        <xdr:cNvSpPr txBox="1"/>
      </xdr:nvSpPr>
      <xdr:spPr>
        <a:xfrm>
          <a:off x="16408400" y="10012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90170</xdr:rowOff>
    </xdr:from>
    <xdr:to>
      <xdr:col>23</xdr:col>
      <xdr:colOff>568325</xdr:colOff>
      <xdr:row>59</xdr:row>
      <xdr:rowOff>20320</xdr:rowOff>
    </xdr:to>
    <xdr:sp macro="" textlink="">
      <xdr:nvSpPr>
        <xdr:cNvPr id="383" name="フローチャート : 判断 382"/>
        <xdr:cNvSpPr/>
      </xdr:nvSpPr>
      <xdr:spPr>
        <a:xfrm>
          <a:off x="162687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164465</xdr:rowOff>
    </xdr:from>
    <xdr:to>
      <xdr:col>23</xdr:col>
      <xdr:colOff>568325</xdr:colOff>
      <xdr:row>56</xdr:row>
      <xdr:rowOff>94615</xdr:rowOff>
    </xdr:to>
    <xdr:sp macro="" textlink="">
      <xdr:nvSpPr>
        <xdr:cNvPr id="389" name="円/楕円 388"/>
        <xdr:cNvSpPr/>
      </xdr:nvSpPr>
      <xdr:spPr>
        <a:xfrm>
          <a:off x="162687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79392</xdr:rowOff>
    </xdr:from>
    <xdr:ext cx="405111" cy="259045"/>
    <xdr:sp macro="" textlink="">
      <xdr:nvSpPr>
        <xdr:cNvPr id="390" name="【学校施設】&#10;有形固定資産減価償却率該当値テキスト"/>
        <xdr:cNvSpPr txBox="1"/>
      </xdr:nvSpPr>
      <xdr:spPr>
        <a:xfrm>
          <a:off x="16408400" y="9509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1" name="正方形/長方形 390"/>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2" name="正方形/長方形 3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3" name="正方形/長方形 3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4" name="正方形/長方形 3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5" name="正方形/長方形 3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6" name="正方形/長方形 3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7" name="正方形/長方形 3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8" name="正方形/長方形 397"/>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9" name="テキスト ボックス 3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0" name="直線コネクタ 3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1" name="テキスト ボックス 40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02" name="直線コネクタ 4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03" name="テキスト ボックス 4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04" name="直線コネクタ 4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05" name="テキスト ボックス 4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6" name="直線コネクタ 4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7" name="テキスト ボックス 4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8" name="直線コネクタ 4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9" name="テキスト ボックス 4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10" name="直線コネクタ 4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11" name="テキスト ボックス 410"/>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12" name="直線コネクタ 4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13" name="テキスト ボックス 412"/>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4" name="直線コネクタ 4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5" name="テキスト ボックス 4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6"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36740</xdr:rowOff>
    </xdr:from>
    <xdr:to>
      <xdr:col>32</xdr:col>
      <xdr:colOff>186689</xdr:colOff>
      <xdr:row>64</xdr:row>
      <xdr:rowOff>21554</xdr:rowOff>
    </xdr:to>
    <xdr:cxnSp macro="">
      <xdr:nvCxnSpPr>
        <xdr:cNvPr id="417" name="直線コネクタ 416"/>
        <xdr:cNvCxnSpPr/>
      </xdr:nvCxnSpPr>
      <xdr:spPr>
        <a:xfrm flipV="1">
          <a:off x="22160864" y="9466490"/>
          <a:ext cx="0" cy="152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25381</xdr:rowOff>
    </xdr:from>
    <xdr:ext cx="469744" cy="259045"/>
    <xdr:sp macro="" textlink="">
      <xdr:nvSpPr>
        <xdr:cNvPr id="418" name="【学校施設】&#10;一人当たり面積最小値テキスト"/>
        <xdr:cNvSpPr txBox="1"/>
      </xdr:nvSpPr>
      <xdr:spPr>
        <a:xfrm>
          <a:off x="22250400" y="1099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2.668</a:t>
          </a:r>
          <a:endParaRPr kumimoji="1" lang="ja-JP" altLang="en-US" sz="1000" b="1">
            <a:latin typeface="ＭＳ Ｐゴシック"/>
          </a:endParaRPr>
        </a:p>
      </xdr:txBody>
    </xdr:sp>
    <xdr:clientData/>
  </xdr:oneCellAnchor>
  <xdr:twoCellAnchor>
    <xdr:from>
      <xdr:col>32</xdr:col>
      <xdr:colOff>98425</xdr:colOff>
      <xdr:row>64</xdr:row>
      <xdr:rowOff>21554</xdr:rowOff>
    </xdr:from>
    <xdr:to>
      <xdr:col>32</xdr:col>
      <xdr:colOff>276225</xdr:colOff>
      <xdr:row>64</xdr:row>
      <xdr:rowOff>21554</xdr:rowOff>
    </xdr:to>
    <xdr:cxnSp macro="">
      <xdr:nvCxnSpPr>
        <xdr:cNvPr id="419" name="直線コネクタ 418"/>
        <xdr:cNvCxnSpPr/>
      </xdr:nvCxnSpPr>
      <xdr:spPr>
        <a:xfrm>
          <a:off x="22072600" y="1099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154867</xdr:rowOff>
    </xdr:from>
    <xdr:ext cx="534377" cy="259045"/>
    <xdr:sp macro="" textlink="">
      <xdr:nvSpPr>
        <xdr:cNvPr id="420" name="【学校施設】&#10;一人当たり面積最大値テキスト"/>
        <xdr:cNvSpPr txBox="1"/>
      </xdr:nvSpPr>
      <xdr:spPr>
        <a:xfrm>
          <a:off x="22250400" y="924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12.025</a:t>
          </a:r>
          <a:endParaRPr kumimoji="1" lang="ja-JP" altLang="en-US" sz="1000" b="1">
            <a:latin typeface="ＭＳ Ｐゴシック"/>
          </a:endParaRPr>
        </a:p>
      </xdr:txBody>
    </xdr:sp>
    <xdr:clientData/>
  </xdr:oneCellAnchor>
  <xdr:twoCellAnchor>
    <xdr:from>
      <xdr:col>32</xdr:col>
      <xdr:colOff>98425</xdr:colOff>
      <xdr:row>55</xdr:row>
      <xdr:rowOff>36740</xdr:rowOff>
    </xdr:from>
    <xdr:to>
      <xdr:col>32</xdr:col>
      <xdr:colOff>276225</xdr:colOff>
      <xdr:row>55</xdr:row>
      <xdr:rowOff>36740</xdr:rowOff>
    </xdr:to>
    <xdr:cxnSp macro="">
      <xdr:nvCxnSpPr>
        <xdr:cNvPr id="421" name="直線コネクタ 420"/>
        <xdr:cNvCxnSpPr/>
      </xdr:nvCxnSpPr>
      <xdr:spPr>
        <a:xfrm>
          <a:off x="22072600" y="9466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121647</xdr:rowOff>
    </xdr:from>
    <xdr:ext cx="469744" cy="259045"/>
    <xdr:sp macro="" textlink="">
      <xdr:nvSpPr>
        <xdr:cNvPr id="422" name="【学校施設】&#10;一人当たり面積平均値テキスト"/>
        <xdr:cNvSpPr txBox="1"/>
      </xdr:nvSpPr>
      <xdr:spPr>
        <a:xfrm>
          <a:off x="22250400" y="1040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98770</xdr:rowOff>
    </xdr:from>
    <xdr:to>
      <xdr:col>32</xdr:col>
      <xdr:colOff>238125</xdr:colOff>
      <xdr:row>62</xdr:row>
      <xdr:rowOff>28920</xdr:rowOff>
    </xdr:to>
    <xdr:sp macro="" textlink="">
      <xdr:nvSpPr>
        <xdr:cNvPr id="423" name="フローチャート : 判断 422"/>
        <xdr:cNvSpPr/>
      </xdr:nvSpPr>
      <xdr:spPr>
        <a:xfrm>
          <a:off x="22110700" y="1055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99913</xdr:rowOff>
    </xdr:from>
    <xdr:to>
      <xdr:col>32</xdr:col>
      <xdr:colOff>238125</xdr:colOff>
      <xdr:row>62</xdr:row>
      <xdr:rowOff>30063</xdr:rowOff>
    </xdr:to>
    <xdr:sp macro="" textlink="">
      <xdr:nvSpPr>
        <xdr:cNvPr id="429" name="円/楕円 428"/>
        <xdr:cNvSpPr/>
      </xdr:nvSpPr>
      <xdr:spPr>
        <a:xfrm>
          <a:off x="22110700" y="105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78340</xdr:rowOff>
    </xdr:from>
    <xdr:ext cx="469744" cy="259045"/>
    <xdr:sp macro="" textlink="">
      <xdr:nvSpPr>
        <xdr:cNvPr id="430" name="【学校施設】&#10;一人当たり面積該当値テキスト"/>
        <xdr:cNvSpPr txBox="1"/>
      </xdr:nvSpPr>
      <xdr:spPr>
        <a:xfrm>
          <a:off x="22250400" y="1053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31" name="正方形/長方形 430"/>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432" name="正方形/長方形 431"/>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433" name="正方形/長方形 432"/>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434" name="正方形/長方形 433"/>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435" name="正方形/長方形 434"/>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6" name="正方形/長方形 435"/>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7" name="正方形/長方形 436"/>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438" name="正方形/長方形 437"/>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439" name="正方形/長方形 438"/>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440" name="正方形/長方形 439"/>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441" name="正方形/長方形 440"/>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2" name="正方形/長方形 44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3" name="正方形/長方形 44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4" name="正方形/長方形 4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5" name="正方形/長方形 4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6" name="正方形/長方形 4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7" name="正方形/長方形 4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8" name="正方形/長方形 4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9" name="正方形/長方形 4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50" name="正方形/長方形 449"/>
        <xdr:cNvSpPr/>
      </xdr:nvSpPr>
      <xdr:spPr>
        <a:xfrm>
          <a:off x="12446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314325</xdr:colOff>
      <xdr:row>94</xdr:row>
      <xdr:rowOff>139700</xdr:rowOff>
    </xdr:to>
    <xdr:sp macro="" textlink="">
      <xdr:nvSpPr>
        <xdr:cNvPr id="451" name="正方形/長方形 45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52" name="正方形/長方形 4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53" name="正方形/長方形 4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54" name="正方形/長方形 4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55" name="正方形/長方形 4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56" name="正方形/長方形 4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57" name="正方形/長方形 4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58" name="正方形/長方形 457"/>
        <xdr:cNvSpPr/>
      </xdr:nvSpPr>
      <xdr:spPr>
        <a:xfrm>
          <a:off x="18288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施設類型別の有形固定資産減価償却率を類似団体平均と比べると、特に「学校施設」と「公営住宅」において高い値となっていることがわかる。</a:t>
          </a:r>
          <a:endParaRPr kumimoji="1" lang="en-US" altLang="ja-JP" sz="1300">
            <a:latin typeface="ＭＳ Ｐゴシック"/>
          </a:endParaRPr>
        </a:p>
        <a:p>
          <a:r>
            <a:rPr kumimoji="1" lang="ja-JP" altLang="en-US" sz="1300">
              <a:latin typeface="ＭＳ Ｐゴシック"/>
            </a:rPr>
            <a:t>学校施設における有形固定資産減価償却率が高い主な要因は、小学校の建物付属設備において耐用年数を終えているものが複数存在していることによるものである。</a:t>
          </a:r>
          <a:endParaRPr kumimoji="1" lang="en-US" altLang="ja-JP" sz="1300">
            <a:latin typeface="ＭＳ Ｐゴシック"/>
          </a:endParaRPr>
        </a:p>
        <a:p>
          <a:r>
            <a:rPr kumimoji="1" lang="ja-JP" altLang="en-US" sz="1300">
              <a:latin typeface="ＭＳ Ｐゴシック"/>
            </a:rPr>
            <a:t>公営住宅における有形固定資産減価償却率が高い主な要因は、平成</a:t>
          </a:r>
          <a:r>
            <a:rPr kumimoji="1" lang="en-US" altLang="ja-JP" sz="1300">
              <a:latin typeface="ＭＳ Ｐゴシック"/>
            </a:rPr>
            <a:t>5</a:t>
          </a:r>
          <a:r>
            <a:rPr kumimoji="1" lang="ja-JP" altLang="en-US" sz="1300">
              <a:latin typeface="ＭＳ Ｐゴシック"/>
            </a:rPr>
            <a:t>年度に整備した東川高佐村営住宅全６棟が耐用年数を終えていることによるものである。</a:t>
          </a:r>
          <a:endParaRPr kumimoji="1" lang="en-US" altLang="ja-JP" sz="1300">
            <a:latin typeface="ＭＳ Ｐゴシック"/>
          </a:endParaRPr>
        </a:p>
        <a:p>
          <a:r>
            <a:rPr kumimoji="1" lang="ja-JP" altLang="en-US" sz="1300">
              <a:latin typeface="ＭＳ Ｐゴシック"/>
            </a:rPr>
            <a:t>今後はこのような施設の更新に多額の費用が要することが考えられるため、計画的に公共施設等の整備を進めていく。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38" name="正方形/長方形 37"/>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39" name="正方形/長方形 3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4" name="正方形/長方形 43"/>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5" name="正方形/長方形 44"/>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2" name="正方形/長方形 51"/>
        <xdr:cNvSpPr/>
      </xdr:nvSpPr>
      <xdr:spPr>
        <a:xfrm>
          <a:off x="762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307975</xdr:colOff>
      <xdr:row>50</xdr:row>
      <xdr:rowOff>63500</xdr:rowOff>
    </xdr:to>
    <xdr:sp macro="" textlink="">
      <xdr:nvSpPr>
        <xdr:cNvPr id="53" name="正方形/長方形 52"/>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4" name="正方形/長方形 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5" name="正方形/長方形 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56" name="正方形/長方形 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57" name="正方形/長方形 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58" name="正方形/長方形 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59" name="正方形/長方形 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60" name="正方形/長方形 59"/>
        <xdr:cNvSpPr/>
      </xdr:nvSpPr>
      <xdr:spPr>
        <a:xfrm>
          <a:off x="6604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638175</xdr:colOff>
      <xdr:row>72</xdr:row>
      <xdr:rowOff>101600</xdr:rowOff>
    </xdr:to>
    <xdr:sp macro="" textlink="">
      <xdr:nvSpPr>
        <xdr:cNvPr id="61" name="正方形/長方形 60"/>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2" name="正方形/長方形 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3" name="正方形/長方形 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4" name="正方形/長方形 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5" name="正方形/長方形 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66" name="正方形/長方形 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67" name="正方形/長方形 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68" name="正方形/長方形 67"/>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69" name="正方形/長方形 6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0" name="正方形/長方形 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1" name="正方形/長方形 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2" name="正方形/長方形 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3" name="正方形/長方形 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4" name="正方形/長方形 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5" name="正方形/長方形 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76" name="正方形/長方形 75"/>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77" name="正方形/長方形 76"/>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78" name="正方形/長方形 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79" name="正方形/長方形 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0" name="正方形/長方形 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1" name="正方形/長方形 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2" name="正方形/長方形 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3" name="正方形/長方形 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84" name="正方形/長方形 83"/>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85" name="テキスト ボックス 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86" name="直線コネクタ 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87" name="テキスト ボックス 8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88" name="直線コネクタ 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89" name="テキスト ボックス 8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90" name="直線コネクタ 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91" name="テキスト ボックス 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92" name="直線コネクタ 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93" name="テキスト ボックス 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94" name="直線コネクタ 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95" name="テキスト ボックス 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96" name="直線コネクタ 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97" name="テキスト ボックス 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98" name="直線コネクタ 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99" name="テキスト ボックス 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100"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118111</xdr:rowOff>
    </xdr:from>
    <xdr:to>
      <xdr:col>6</xdr:col>
      <xdr:colOff>510540</xdr:colOff>
      <xdr:row>108</xdr:row>
      <xdr:rowOff>80011</xdr:rowOff>
    </xdr:to>
    <xdr:cxnSp macro="">
      <xdr:nvCxnSpPr>
        <xdr:cNvPr id="101" name="直線コネクタ 100"/>
        <xdr:cNvCxnSpPr/>
      </xdr:nvCxnSpPr>
      <xdr:spPr>
        <a:xfrm flipV="1">
          <a:off x="4634865" y="17263111"/>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83838</xdr:rowOff>
    </xdr:from>
    <xdr:ext cx="405111" cy="259045"/>
    <xdr:sp macro="" textlink="">
      <xdr:nvSpPr>
        <xdr:cNvPr id="102" name="【市民会館】&#10;有形固定資産減価償却率最小値テキスト"/>
        <xdr:cNvSpPr txBox="1"/>
      </xdr:nvSpPr>
      <xdr:spPr>
        <a:xfrm>
          <a:off x="47244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108</xdr:row>
      <xdr:rowOff>80011</xdr:rowOff>
    </xdr:from>
    <xdr:to>
      <xdr:col>6</xdr:col>
      <xdr:colOff>600075</xdr:colOff>
      <xdr:row>108</xdr:row>
      <xdr:rowOff>80011</xdr:rowOff>
    </xdr:to>
    <xdr:cxnSp macro="">
      <xdr:nvCxnSpPr>
        <xdr:cNvPr id="103" name="直線コネクタ 102"/>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64788</xdr:rowOff>
    </xdr:from>
    <xdr:ext cx="405111" cy="259045"/>
    <xdr:sp macro="" textlink="">
      <xdr:nvSpPr>
        <xdr:cNvPr id="104" name="【市民会館】&#10;有形固定資産減価償却率最大値テキスト"/>
        <xdr:cNvSpPr txBox="1"/>
      </xdr:nvSpPr>
      <xdr:spPr>
        <a:xfrm>
          <a:off x="4724400" y="17038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6</xdr:col>
      <xdr:colOff>422275</xdr:colOff>
      <xdr:row>100</xdr:row>
      <xdr:rowOff>118111</xdr:rowOff>
    </xdr:from>
    <xdr:to>
      <xdr:col>6</xdr:col>
      <xdr:colOff>600075</xdr:colOff>
      <xdr:row>100</xdr:row>
      <xdr:rowOff>118111</xdr:rowOff>
    </xdr:to>
    <xdr:cxnSp macro="">
      <xdr:nvCxnSpPr>
        <xdr:cNvPr id="105" name="直線コネクタ 104"/>
        <xdr:cNvCxnSpPr/>
      </xdr:nvCxnSpPr>
      <xdr:spPr>
        <a:xfrm>
          <a:off x="4546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25416</xdr:rowOff>
    </xdr:from>
    <xdr:ext cx="405111" cy="259045"/>
    <xdr:sp macro="" textlink="">
      <xdr:nvSpPr>
        <xdr:cNvPr id="106" name="【市民会館】&#10;有形固定資産減価償却率平均値テキスト"/>
        <xdr:cNvSpPr txBox="1"/>
      </xdr:nvSpPr>
      <xdr:spPr>
        <a:xfrm>
          <a:off x="4724400" y="17684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2539</xdr:rowOff>
    </xdr:from>
    <xdr:to>
      <xdr:col>6</xdr:col>
      <xdr:colOff>561975</xdr:colOff>
      <xdr:row>104</xdr:row>
      <xdr:rowOff>104139</xdr:rowOff>
    </xdr:to>
    <xdr:sp macro="" textlink="">
      <xdr:nvSpPr>
        <xdr:cNvPr id="107" name="フローチャート : 判断 106"/>
        <xdr:cNvSpPr/>
      </xdr:nvSpPr>
      <xdr:spPr>
        <a:xfrm>
          <a:off x="45847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108" name="テキスト ボックス 1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09" name="テキスト ボックス 1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10" name="テキスト ボックス 1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11" name="テキスト ボックス 1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12" name="テキスト ボックス 1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108</xdr:row>
      <xdr:rowOff>29211</xdr:rowOff>
    </xdr:from>
    <xdr:to>
      <xdr:col>6</xdr:col>
      <xdr:colOff>561975</xdr:colOff>
      <xdr:row>108</xdr:row>
      <xdr:rowOff>130811</xdr:rowOff>
    </xdr:to>
    <xdr:sp macro="" textlink="">
      <xdr:nvSpPr>
        <xdr:cNvPr id="113" name="円/楕円 112"/>
        <xdr:cNvSpPr/>
      </xdr:nvSpPr>
      <xdr:spPr>
        <a:xfrm>
          <a:off x="45847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115588</xdr:rowOff>
    </xdr:from>
    <xdr:ext cx="405111" cy="259045"/>
    <xdr:sp macro="" textlink="">
      <xdr:nvSpPr>
        <xdr:cNvPr id="114" name="【市民会館】&#10;有形固定資産減価償却率該当値テキスト"/>
        <xdr:cNvSpPr txBox="1"/>
      </xdr:nvSpPr>
      <xdr:spPr>
        <a:xfrm>
          <a:off x="4724400" y="1846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115" name="正方形/長方形 11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16" name="正方形/長方形 1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17" name="正方形/長方形 1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18" name="正方形/長方形 1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19" name="正方形/長方形 1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20" name="正方形/長方形 1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21" name="正方形/長方形 1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122" name="正方形/長方形 121"/>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23" name="テキスト ボックス 1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24" name="直線コネクタ 1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125" name="直線コネクタ 1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126" name="テキスト ボックス 1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127" name="直線コネクタ 1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128" name="テキスト ボックス 1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129" name="直線コネクタ 1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130" name="テキスト ボックス 1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131" name="直線コネクタ 1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132" name="テキスト ボックス 1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133" name="直線コネクタ 1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134" name="テキスト ボックス 1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135" name="直線コネクタ 1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136" name="テキスト ボックス 1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137"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156972</xdr:rowOff>
    </xdr:from>
    <xdr:to>
      <xdr:col>15</xdr:col>
      <xdr:colOff>180340</xdr:colOff>
      <xdr:row>107</xdr:row>
      <xdr:rowOff>112395</xdr:rowOff>
    </xdr:to>
    <xdr:cxnSp macro="">
      <xdr:nvCxnSpPr>
        <xdr:cNvPr id="138" name="直線コネクタ 137"/>
        <xdr:cNvCxnSpPr/>
      </xdr:nvCxnSpPr>
      <xdr:spPr>
        <a:xfrm flipV="1">
          <a:off x="10476865" y="17301972"/>
          <a:ext cx="0" cy="1155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116222</xdr:rowOff>
    </xdr:from>
    <xdr:ext cx="469744" cy="259045"/>
    <xdr:sp macro="" textlink="">
      <xdr:nvSpPr>
        <xdr:cNvPr id="139" name="【市民会館】&#10;一人当たり面積最小値テキスト"/>
        <xdr:cNvSpPr txBox="1"/>
      </xdr:nvSpPr>
      <xdr:spPr>
        <a:xfrm>
          <a:off x="10566400"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0.555</a:t>
          </a:r>
          <a:endParaRPr kumimoji="1" lang="ja-JP" altLang="en-US" sz="1000" b="1">
            <a:latin typeface="ＭＳ Ｐゴシック"/>
          </a:endParaRPr>
        </a:p>
      </xdr:txBody>
    </xdr:sp>
    <xdr:clientData/>
  </xdr:oneCellAnchor>
  <xdr:twoCellAnchor>
    <xdr:from>
      <xdr:col>15</xdr:col>
      <xdr:colOff>92075</xdr:colOff>
      <xdr:row>107</xdr:row>
      <xdr:rowOff>112395</xdr:rowOff>
    </xdr:from>
    <xdr:to>
      <xdr:col>15</xdr:col>
      <xdr:colOff>269875</xdr:colOff>
      <xdr:row>107</xdr:row>
      <xdr:rowOff>112395</xdr:rowOff>
    </xdr:to>
    <xdr:cxnSp macro="">
      <xdr:nvCxnSpPr>
        <xdr:cNvPr id="140" name="直線コネクタ 139"/>
        <xdr:cNvCxnSpPr/>
      </xdr:nvCxnSpPr>
      <xdr:spPr>
        <a:xfrm>
          <a:off x="10388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103649</xdr:rowOff>
    </xdr:from>
    <xdr:ext cx="469744" cy="259045"/>
    <xdr:sp macro="" textlink="">
      <xdr:nvSpPr>
        <xdr:cNvPr id="141" name="【市民会館】&#10;一人当たり面積最大値テキスト"/>
        <xdr:cNvSpPr txBox="1"/>
      </xdr:nvSpPr>
      <xdr:spPr>
        <a:xfrm>
          <a:off x="10566400" y="1707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3.588</a:t>
          </a:r>
          <a:endParaRPr kumimoji="1" lang="ja-JP" altLang="en-US" sz="1000" b="1">
            <a:latin typeface="ＭＳ Ｐゴシック"/>
          </a:endParaRPr>
        </a:p>
      </xdr:txBody>
    </xdr:sp>
    <xdr:clientData/>
  </xdr:oneCellAnchor>
  <xdr:twoCellAnchor>
    <xdr:from>
      <xdr:col>15</xdr:col>
      <xdr:colOff>92075</xdr:colOff>
      <xdr:row>100</xdr:row>
      <xdr:rowOff>156972</xdr:rowOff>
    </xdr:from>
    <xdr:to>
      <xdr:col>15</xdr:col>
      <xdr:colOff>269875</xdr:colOff>
      <xdr:row>100</xdr:row>
      <xdr:rowOff>156972</xdr:rowOff>
    </xdr:to>
    <xdr:cxnSp macro="">
      <xdr:nvCxnSpPr>
        <xdr:cNvPr id="142" name="直線コネクタ 141"/>
        <xdr:cNvCxnSpPr/>
      </xdr:nvCxnSpPr>
      <xdr:spPr>
        <a:xfrm>
          <a:off x="10388600" y="1730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105935</xdr:rowOff>
    </xdr:from>
    <xdr:ext cx="469744" cy="259045"/>
    <xdr:sp macro="" textlink="">
      <xdr:nvSpPr>
        <xdr:cNvPr id="143" name="【市民会館】&#10;一人当たり面積平均値テキスト"/>
        <xdr:cNvSpPr txBox="1"/>
      </xdr:nvSpPr>
      <xdr:spPr>
        <a:xfrm>
          <a:off x="10566400" y="18108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127508</xdr:rowOff>
    </xdr:from>
    <xdr:to>
      <xdr:col>15</xdr:col>
      <xdr:colOff>231775</xdr:colOff>
      <xdr:row>106</xdr:row>
      <xdr:rowOff>57658</xdr:rowOff>
    </xdr:to>
    <xdr:sp macro="" textlink="">
      <xdr:nvSpPr>
        <xdr:cNvPr id="144" name="フローチャート : 判断 143"/>
        <xdr:cNvSpPr/>
      </xdr:nvSpPr>
      <xdr:spPr>
        <a:xfrm>
          <a:off x="10426700" y="181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145" name="テキスト ボックス 1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146" name="テキスト ボックス 1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147" name="テキスト ボックス 1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148" name="テキスト ボックス 1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149" name="テキスト ボックス 1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106172</xdr:rowOff>
    </xdr:from>
    <xdr:to>
      <xdr:col>15</xdr:col>
      <xdr:colOff>231775</xdr:colOff>
      <xdr:row>101</xdr:row>
      <xdr:rowOff>36322</xdr:rowOff>
    </xdr:to>
    <xdr:sp macro="" textlink="">
      <xdr:nvSpPr>
        <xdr:cNvPr id="150" name="円/楕円 149"/>
        <xdr:cNvSpPr/>
      </xdr:nvSpPr>
      <xdr:spPr>
        <a:xfrm>
          <a:off x="10426700" y="1725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59199</xdr:rowOff>
    </xdr:from>
    <xdr:ext cx="469744" cy="259045"/>
    <xdr:sp macro="" textlink="">
      <xdr:nvSpPr>
        <xdr:cNvPr id="151" name="【市民会館】&#10;一人当たり面積該当値テキスト"/>
        <xdr:cNvSpPr txBox="1"/>
      </xdr:nvSpPr>
      <xdr:spPr>
        <a:xfrm>
          <a:off x="10566400" y="172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152" name="正方形/長方形 15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3" name="正方形/長方形 1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54" name="正方形/長方形 1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55" name="正方形/長方形 1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56" name="正方形/長方形 1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57" name="正方形/長方形 1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58" name="正方形/長方形 1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159" name="正方形/長方形 15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0" name="テキスト ボックス 1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1" name="直線コネクタ 1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162" name="直線コネクタ 1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163" name="テキスト ボックス 1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164" name="直線コネクタ 1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165" name="テキスト ボックス 1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166" name="直線コネクタ 1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167" name="テキスト ボックス 1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168" name="直線コネクタ 1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169" name="テキスト ボックス 1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170" name="直線コネクタ 1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171" name="テキスト ボックス 1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172" name="直線コネクタ 1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173" name="テキスト ボックス 1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4" name="直線コネクタ 1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75" name="テキスト ボックス 1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176"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51707</xdr:rowOff>
    </xdr:to>
    <xdr:cxnSp macro="">
      <xdr:nvCxnSpPr>
        <xdr:cNvPr id="177" name="直線コネクタ 176"/>
        <xdr:cNvCxnSpPr/>
      </xdr:nvCxnSpPr>
      <xdr:spPr>
        <a:xfrm flipV="1">
          <a:off x="16318864" y="5660572"/>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55534</xdr:rowOff>
    </xdr:from>
    <xdr:ext cx="340478" cy="259045"/>
    <xdr:sp macro="" textlink="">
      <xdr:nvSpPr>
        <xdr:cNvPr id="178" name="【一般廃棄物処理施設】&#10;有形固定資産減価償却率最小値テキスト"/>
        <xdr:cNvSpPr txBox="1"/>
      </xdr:nvSpPr>
      <xdr:spPr>
        <a:xfrm>
          <a:off x="164084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428625</xdr:colOff>
      <xdr:row>42</xdr:row>
      <xdr:rowOff>51707</xdr:rowOff>
    </xdr:from>
    <xdr:to>
      <xdr:col>23</xdr:col>
      <xdr:colOff>606425</xdr:colOff>
      <xdr:row>42</xdr:row>
      <xdr:rowOff>51707</xdr:rowOff>
    </xdr:to>
    <xdr:cxnSp macro="">
      <xdr:nvCxnSpPr>
        <xdr:cNvPr id="179" name="直線コネクタ 178"/>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180" name="【一般廃棄物処理施設】&#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181" name="直線コネクタ 1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116494</xdr:rowOff>
    </xdr:from>
    <xdr:ext cx="405111" cy="259045"/>
    <xdr:sp macro="" textlink="">
      <xdr:nvSpPr>
        <xdr:cNvPr id="182" name="【一般廃棄物処理施設】&#10;有形固定資産減価償却率平均値テキスト"/>
        <xdr:cNvSpPr txBox="1"/>
      </xdr:nvSpPr>
      <xdr:spPr>
        <a:xfrm>
          <a:off x="16408400" y="646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138067</xdr:rowOff>
    </xdr:from>
    <xdr:to>
      <xdr:col>23</xdr:col>
      <xdr:colOff>568325</xdr:colOff>
      <xdr:row>38</xdr:row>
      <xdr:rowOff>68218</xdr:rowOff>
    </xdr:to>
    <xdr:sp macro="" textlink="">
      <xdr:nvSpPr>
        <xdr:cNvPr id="183" name="フローチャート : 判断 182"/>
        <xdr:cNvSpPr/>
      </xdr:nvSpPr>
      <xdr:spPr>
        <a:xfrm>
          <a:off x="162687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84" name="テキスト ボックス 18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85" name="テキスト ボックス 18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86" name="テキスト ボックス 18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87" name="テキスト ボックス 18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88" name="テキスト ボックス 18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133169</xdr:rowOff>
    </xdr:from>
    <xdr:to>
      <xdr:col>23</xdr:col>
      <xdr:colOff>568325</xdr:colOff>
      <xdr:row>35</xdr:row>
      <xdr:rowOff>63319</xdr:rowOff>
    </xdr:to>
    <xdr:sp macro="" textlink="">
      <xdr:nvSpPr>
        <xdr:cNvPr id="189" name="円/楕円 188"/>
        <xdr:cNvSpPr/>
      </xdr:nvSpPr>
      <xdr:spPr>
        <a:xfrm>
          <a:off x="162687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156046</xdr:rowOff>
    </xdr:from>
    <xdr:ext cx="405111" cy="259045"/>
    <xdr:sp macro="" textlink="">
      <xdr:nvSpPr>
        <xdr:cNvPr id="190" name="【一般廃棄物処理施設】&#10;有形固定資産減価償却率該当値テキスト"/>
        <xdr:cNvSpPr txBox="1"/>
      </xdr:nvSpPr>
      <xdr:spPr>
        <a:xfrm>
          <a:off x="16408400" y="58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191" name="正方形/長方形 19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2" name="正方形/長方形 1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93" name="正方形/長方形 1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94" name="正方形/長方形 1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95" name="正方形/長方形 1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96" name="正方形/長方形 1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97" name="正方形/長方形 1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198" name="正方形/長方形 19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199" name="テキスト ボックス 1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0" name="直線コネクタ 1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01" name="直線コネクタ 2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202" name="テキスト ボックス 20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03" name="直線コネクタ 2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39</xdr:row>
      <xdr:rowOff>29227</xdr:rowOff>
    </xdr:from>
    <xdr:ext cx="595419" cy="259045"/>
    <xdr:sp macro="" textlink="">
      <xdr:nvSpPr>
        <xdr:cNvPr id="204" name="テキスト ボックス 20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05" name="直線コネクタ 2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206" name="テキスト ボックス 20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07" name="直線コネクタ 2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208" name="テキスト ボックス 20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09" name="直線コネクタ 2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32</xdr:row>
      <xdr:rowOff>86377</xdr:rowOff>
    </xdr:from>
    <xdr:ext cx="685572" cy="259045"/>
    <xdr:sp macro="" textlink="">
      <xdr:nvSpPr>
        <xdr:cNvPr id="210" name="テキスト ボックス 209"/>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11" name="直線コネクタ 2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428853</xdr:colOff>
      <xdr:row>30</xdr:row>
      <xdr:rowOff>48277</xdr:rowOff>
    </xdr:from>
    <xdr:ext cx="685572" cy="259045"/>
    <xdr:sp macro="" textlink="">
      <xdr:nvSpPr>
        <xdr:cNvPr id="212" name="テキスト ボックス 211"/>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1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50519</xdr:rowOff>
    </xdr:from>
    <xdr:to>
      <xdr:col>32</xdr:col>
      <xdr:colOff>186689</xdr:colOff>
      <xdr:row>42</xdr:row>
      <xdr:rowOff>9632</xdr:rowOff>
    </xdr:to>
    <xdr:cxnSp macro="">
      <xdr:nvCxnSpPr>
        <xdr:cNvPr id="214" name="直線コネクタ 213"/>
        <xdr:cNvCxnSpPr/>
      </xdr:nvCxnSpPr>
      <xdr:spPr>
        <a:xfrm flipV="1">
          <a:off x="22160864" y="5708369"/>
          <a:ext cx="0" cy="150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13459</xdr:rowOff>
    </xdr:from>
    <xdr:ext cx="534377" cy="259045"/>
    <xdr:sp macro="" textlink="">
      <xdr:nvSpPr>
        <xdr:cNvPr id="215" name="【一般廃棄物処理施設】&#10;一人当たり有形固定資産（償却資産）額最小値テキスト"/>
        <xdr:cNvSpPr txBox="1"/>
      </xdr:nvSpPr>
      <xdr:spPr>
        <a:xfrm>
          <a:off x="22250400" y="721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22,416</a:t>
          </a:r>
          <a:endParaRPr kumimoji="1" lang="ja-JP" altLang="en-US" sz="1000" b="1">
            <a:latin typeface="ＭＳ Ｐゴシック"/>
          </a:endParaRPr>
        </a:p>
      </xdr:txBody>
    </xdr:sp>
    <xdr:clientData/>
  </xdr:oneCellAnchor>
  <xdr:twoCellAnchor>
    <xdr:from>
      <xdr:col>32</xdr:col>
      <xdr:colOff>98425</xdr:colOff>
      <xdr:row>42</xdr:row>
      <xdr:rowOff>9632</xdr:rowOff>
    </xdr:from>
    <xdr:to>
      <xdr:col>32</xdr:col>
      <xdr:colOff>276225</xdr:colOff>
      <xdr:row>42</xdr:row>
      <xdr:rowOff>9632</xdr:rowOff>
    </xdr:to>
    <xdr:cxnSp macro="">
      <xdr:nvCxnSpPr>
        <xdr:cNvPr id="216" name="直線コネクタ 215"/>
        <xdr:cNvCxnSpPr/>
      </xdr:nvCxnSpPr>
      <xdr:spPr>
        <a:xfrm>
          <a:off x="22072600" y="7210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168646</xdr:rowOff>
    </xdr:from>
    <xdr:ext cx="690189" cy="259045"/>
    <xdr:sp macro="" textlink="">
      <xdr:nvSpPr>
        <xdr:cNvPr id="217" name="【一般廃棄物処理施設】&#10;一人当たり有形固定資産（償却資産）額最大値テキスト"/>
        <xdr:cNvSpPr txBox="1"/>
      </xdr:nvSpPr>
      <xdr:spPr>
        <a:xfrm>
          <a:off x="22250400" y="5483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1,205,221</a:t>
          </a:r>
          <a:endParaRPr kumimoji="1" lang="ja-JP" altLang="en-US" sz="1000" b="1">
            <a:latin typeface="ＭＳ Ｐゴシック"/>
          </a:endParaRPr>
        </a:p>
      </xdr:txBody>
    </xdr:sp>
    <xdr:clientData/>
  </xdr:oneCellAnchor>
  <xdr:twoCellAnchor>
    <xdr:from>
      <xdr:col>32</xdr:col>
      <xdr:colOff>98425</xdr:colOff>
      <xdr:row>33</xdr:row>
      <xdr:rowOff>50519</xdr:rowOff>
    </xdr:from>
    <xdr:to>
      <xdr:col>32</xdr:col>
      <xdr:colOff>276225</xdr:colOff>
      <xdr:row>33</xdr:row>
      <xdr:rowOff>50519</xdr:rowOff>
    </xdr:to>
    <xdr:cxnSp macro="">
      <xdr:nvCxnSpPr>
        <xdr:cNvPr id="218" name="直線コネクタ 217"/>
        <xdr:cNvCxnSpPr/>
      </xdr:nvCxnSpPr>
      <xdr:spPr>
        <a:xfrm>
          <a:off x="22072600" y="570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62490</xdr:rowOff>
    </xdr:from>
    <xdr:ext cx="599010" cy="259045"/>
    <xdr:sp macro="" textlink="">
      <xdr:nvSpPr>
        <xdr:cNvPr id="219" name="【一般廃棄物処理施設】&#10;一人当たり有形固定資産（償却資産）額平均値テキスト"/>
        <xdr:cNvSpPr txBox="1"/>
      </xdr:nvSpPr>
      <xdr:spPr>
        <a:xfrm>
          <a:off x="22250400" y="64061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498,809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39612</xdr:rowOff>
    </xdr:from>
    <xdr:to>
      <xdr:col>32</xdr:col>
      <xdr:colOff>238125</xdr:colOff>
      <xdr:row>38</xdr:row>
      <xdr:rowOff>141212</xdr:rowOff>
    </xdr:to>
    <xdr:sp macro="" textlink="">
      <xdr:nvSpPr>
        <xdr:cNvPr id="220" name="フローチャート : 判断 219"/>
        <xdr:cNvSpPr/>
      </xdr:nvSpPr>
      <xdr:spPr>
        <a:xfrm>
          <a:off x="22110700" y="655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21" name="テキスト ボックス 2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22" name="テキスト ボックス 2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23" name="テキスト ボックス 2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24" name="テキスト ボックス 2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25" name="テキスト ボックス 2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130282</xdr:rowOff>
    </xdr:from>
    <xdr:to>
      <xdr:col>32</xdr:col>
      <xdr:colOff>238125</xdr:colOff>
      <xdr:row>42</xdr:row>
      <xdr:rowOff>60432</xdr:rowOff>
    </xdr:to>
    <xdr:sp macro="" textlink="">
      <xdr:nvSpPr>
        <xdr:cNvPr id="226" name="円/楕円 225"/>
        <xdr:cNvSpPr/>
      </xdr:nvSpPr>
      <xdr:spPr>
        <a:xfrm>
          <a:off x="22110700" y="715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45209</xdr:rowOff>
    </xdr:from>
    <xdr:ext cx="534377" cy="259045"/>
    <xdr:sp macro="" textlink="">
      <xdr:nvSpPr>
        <xdr:cNvPr id="227" name="【一般廃棄物処理施設】&#10;一人当たり有形固定資産（償却資産）額該当値テキスト"/>
        <xdr:cNvSpPr txBox="1"/>
      </xdr:nvSpPr>
      <xdr:spPr>
        <a:xfrm>
          <a:off x="22250400" y="707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22,416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28" name="正方形/長方形 22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29" name="正方形/長方形 22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0" name="正方形/長方形 22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1" name="正方形/長方形 23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2" name="正方形/長方形 23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3" name="正方形/長方形 23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4" name="正方形/長方形 23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5" name="正方形/長方形 234"/>
        <xdr:cNvSpPr/>
      </xdr:nvSpPr>
      <xdr:spPr>
        <a:xfrm>
          <a:off x="12446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314325</xdr:colOff>
      <xdr:row>50</xdr:row>
      <xdr:rowOff>63500</xdr:rowOff>
    </xdr:to>
    <xdr:sp macro="" textlink="">
      <xdr:nvSpPr>
        <xdr:cNvPr id="236" name="正方形/長方形 23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37" name="正方形/長方形 23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38" name="正方形/長方形 23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39" name="正方形/長方形 23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40" name="正方形/長方形 23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41" name="正方形/長方形 24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42" name="正方形/長方形 24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43" name="正方形/長方形 242"/>
        <xdr:cNvSpPr/>
      </xdr:nvSpPr>
      <xdr:spPr>
        <a:xfrm>
          <a:off x="18288000" y="914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644525</xdr:colOff>
      <xdr:row>72</xdr:row>
      <xdr:rowOff>101600</xdr:rowOff>
    </xdr:to>
    <xdr:sp macro="" textlink="">
      <xdr:nvSpPr>
        <xdr:cNvPr id="244" name="正方形/長方形 24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45" name="正方形/長方形 2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46" name="正方形/長方形 2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47" name="正方形/長方形 2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48" name="正方形/長方形 2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49" name="正方形/長方形 2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50" name="正方形/長方形 2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251" name="正方形/長方形 250"/>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252" name="正方形/長方形 251"/>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53" name="正方形/長方形 2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54" name="正方形/長方形 2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55" name="正方形/長方形 2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56" name="正方形/長方形 2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57" name="正方形/長方形 2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58" name="正方形/長方形 2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259" name="正方形/長方形 258"/>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260" name="正方形/長方形 25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61" name="正方形/長方形 2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62" name="正方形/長方形 2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63" name="正方形/長方形 2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64" name="正方形/長方形 2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65" name="正方形/長方形 2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66" name="正方形/長方形 2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267" name="正方形/長方形 26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68" name="テキスト ボックス 2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69" name="直線コネクタ 2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270" name="直線コネクタ 2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271" name="テキスト ボックス 2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272" name="直線コネクタ 2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273" name="テキスト ボックス 2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274" name="直線コネクタ 2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275" name="テキスト ボックス 2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276" name="直線コネクタ 2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277" name="テキスト ボックス 2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278" name="直線コネクタ 2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279" name="テキスト ボックス 2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280" name="直線コネクタ 2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281" name="テキスト ボックス 2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82" name="直線コネクタ 2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83" name="テキスト ボックス 2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28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40277</xdr:rowOff>
    </xdr:to>
    <xdr:cxnSp macro="">
      <xdr:nvCxnSpPr>
        <xdr:cNvPr id="285" name="直線コネクタ 284"/>
        <xdr:cNvCxnSpPr/>
      </xdr:nvCxnSpPr>
      <xdr:spPr>
        <a:xfrm flipV="1">
          <a:off x="16318864" y="1725385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44104</xdr:rowOff>
    </xdr:from>
    <xdr:ext cx="405111" cy="259045"/>
    <xdr:sp macro="" textlink="">
      <xdr:nvSpPr>
        <xdr:cNvPr id="286" name="【庁舎】&#10;有形固定資産減価償却率最小値テキスト"/>
        <xdr:cNvSpPr txBox="1"/>
      </xdr:nvSpPr>
      <xdr:spPr>
        <a:xfrm>
          <a:off x="16408400" y="1856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428625</xdr:colOff>
      <xdr:row>108</xdr:row>
      <xdr:rowOff>40277</xdr:rowOff>
    </xdr:from>
    <xdr:to>
      <xdr:col>23</xdr:col>
      <xdr:colOff>606425</xdr:colOff>
      <xdr:row>108</xdr:row>
      <xdr:rowOff>40277</xdr:rowOff>
    </xdr:to>
    <xdr:cxnSp macro="">
      <xdr:nvCxnSpPr>
        <xdr:cNvPr id="287" name="直線コネクタ 286"/>
        <xdr:cNvCxnSpPr/>
      </xdr:nvCxnSpPr>
      <xdr:spPr>
        <a:xfrm>
          <a:off x="16230600" y="1855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288" name="【庁舎】&#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289" name="直線コネクタ 288"/>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15257</xdr:rowOff>
    </xdr:from>
    <xdr:ext cx="405111" cy="259045"/>
    <xdr:sp macro="" textlink="">
      <xdr:nvSpPr>
        <xdr:cNvPr id="290" name="【庁舎】&#10;有形固定資産減価償却率平均値テキスト"/>
        <xdr:cNvSpPr txBox="1"/>
      </xdr:nvSpPr>
      <xdr:spPr>
        <a:xfrm>
          <a:off x="164084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36830</xdr:rowOff>
    </xdr:from>
    <xdr:to>
      <xdr:col>23</xdr:col>
      <xdr:colOff>568325</xdr:colOff>
      <xdr:row>103</xdr:row>
      <xdr:rowOff>138430</xdr:rowOff>
    </xdr:to>
    <xdr:sp macro="" textlink="">
      <xdr:nvSpPr>
        <xdr:cNvPr id="291" name="フローチャート : 判断 29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292" name="テキスト ボックス 2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93" name="テキスト ボックス 2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94" name="テキスト ボックス 2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95" name="テキスト ボックス 2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96" name="テキスト ボックス 2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121738</xdr:rowOff>
    </xdr:from>
    <xdr:to>
      <xdr:col>23</xdr:col>
      <xdr:colOff>568325</xdr:colOff>
      <xdr:row>103</xdr:row>
      <xdr:rowOff>51888</xdr:rowOff>
    </xdr:to>
    <xdr:sp macro="" textlink="">
      <xdr:nvSpPr>
        <xdr:cNvPr id="297" name="円/楕円 296"/>
        <xdr:cNvSpPr/>
      </xdr:nvSpPr>
      <xdr:spPr>
        <a:xfrm>
          <a:off x="162687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144615</xdr:rowOff>
    </xdr:from>
    <xdr:ext cx="405111" cy="259045"/>
    <xdr:sp macro="" textlink="">
      <xdr:nvSpPr>
        <xdr:cNvPr id="298" name="【庁舎】&#10;有形固定資産減価償却率該当値テキスト"/>
        <xdr:cNvSpPr txBox="1"/>
      </xdr:nvSpPr>
      <xdr:spPr>
        <a:xfrm>
          <a:off x="16408400" y="1746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299" name="正方形/長方形 29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00" name="正方形/長方形 2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01" name="正方形/長方形 3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02" name="正方形/長方形 3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03" name="正方形/長方形 3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04" name="正方形/長方形 3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05" name="正方形/長方形 3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06" name="正方形/長方形 30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07" name="テキスト ボックス 3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08" name="直線コネクタ 3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09" name="直線コネクタ 3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10" name="テキスト ボックス 3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11" name="直線コネクタ 3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12" name="テキスト ボックス 3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13" name="直線コネクタ 3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14" name="テキスト ボックス 3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15" name="直線コネクタ 3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16" name="テキスト ボックス 3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17" name="直線コネクタ 3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18" name="テキスト ボックス 3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1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2591</xdr:rowOff>
    </xdr:from>
    <xdr:to>
      <xdr:col>32</xdr:col>
      <xdr:colOff>186689</xdr:colOff>
      <xdr:row>107</xdr:row>
      <xdr:rowOff>169698</xdr:rowOff>
    </xdr:to>
    <xdr:cxnSp macro="">
      <xdr:nvCxnSpPr>
        <xdr:cNvPr id="320" name="直線コネクタ 319"/>
        <xdr:cNvCxnSpPr/>
      </xdr:nvCxnSpPr>
      <xdr:spPr>
        <a:xfrm flipV="1">
          <a:off x="22160864" y="17147591"/>
          <a:ext cx="0" cy="1367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2075</xdr:rowOff>
    </xdr:from>
    <xdr:ext cx="469744" cy="259045"/>
    <xdr:sp macro="" textlink="">
      <xdr:nvSpPr>
        <xdr:cNvPr id="321" name="【庁舎】&#10;一人当たり面積最小値テキスト"/>
        <xdr:cNvSpPr txBox="1"/>
      </xdr:nvSpPr>
      <xdr:spPr>
        <a:xfrm>
          <a:off x="22250400" y="185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0.341</a:t>
          </a:r>
          <a:endParaRPr kumimoji="1" lang="ja-JP" altLang="en-US" sz="1000" b="1">
            <a:latin typeface="ＭＳ Ｐゴシック"/>
          </a:endParaRPr>
        </a:p>
      </xdr:txBody>
    </xdr:sp>
    <xdr:clientData/>
  </xdr:oneCellAnchor>
  <xdr:twoCellAnchor>
    <xdr:from>
      <xdr:col>32</xdr:col>
      <xdr:colOff>98425</xdr:colOff>
      <xdr:row>107</xdr:row>
      <xdr:rowOff>169698</xdr:rowOff>
    </xdr:from>
    <xdr:to>
      <xdr:col>32</xdr:col>
      <xdr:colOff>276225</xdr:colOff>
      <xdr:row>107</xdr:row>
      <xdr:rowOff>169698</xdr:rowOff>
    </xdr:to>
    <xdr:cxnSp macro="">
      <xdr:nvCxnSpPr>
        <xdr:cNvPr id="322" name="直線コネクタ 321"/>
        <xdr:cNvCxnSpPr/>
      </xdr:nvCxnSpPr>
      <xdr:spPr>
        <a:xfrm>
          <a:off x="22072600" y="1851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120718</xdr:rowOff>
    </xdr:from>
    <xdr:ext cx="469744" cy="259045"/>
    <xdr:sp macro="" textlink="">
      <xdr:nvSpPr>
        <xdr:cNvPr id="323" name="【庁舎】&#10;一人当たり面積最大値テキスト"/>
        <xdr:cNvSpPr txBox="1"/>
      </xdr:nvSpPr>
      <xdr:spPr>
        <a:xfrm>
          <a:off x="22250400" y="1692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6.322</a:t>
          </a:r>
          <a:endParaRPr kumimoji="1" lang="ja-JP" altLang="en-US" sz="1000" b="1">
            <a:latin typeface="ＭＳ Ｐゴシック"/>
          </a:endParaRPr>
        </a:p>
      </xdr:txBody>
    </xdr:sp>
    <xdr:clientData/>
  </xdr:oneCellAnchor>
  <xdr:twoCellAnchor>
    <xdr:from>
      <xdr:col>32</xdr:col>
      <xdr:colOff>98425</xdr:colOff>
      <xdr:row>100</xdr:row>
      <xdr:rowOff>2591</xdr:rowOff>
    </xdr:from>
    <xdr:to>
      <xdr:col>32</xdr:col>
      <xdr:colOff>276225</xdr:colOff>
      <xdr:row>100</xdr:row>
      <xdr:rowOff>2591</xdr:rowOff>
    </xdr:to>
    <xdr:cxnSp macro="">
      <xdr:nvCxnSpPr>
        <xdr:cNvPr id="324" name="直線コネクタ 323"/>
        <xdr:cNvCxnSpPr/>
      </xdr:nvCxnSpPr>
      <xdr:spPr>
        <a:xfrm>
          <a:off x="22072600" y="1714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82466</xdr:rowOff>
    </xdr:from>
    <xdr:ext cx="469744" cy="259045"/>
    <xdr:sp macro="" textlink="">
      <xdr:nvSpPr>
        <xdr:cNvPr id="325" name="【庁舎】&#10;一人当たり面積平均値テキスト"/>
        <xdr:cNvSpPr txBox="1"/>
      </xdr:nvSpPr>
      <xdr:spPr>
        <a:xfrm>
          <a:off x="22250400" y="182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104039</xdr:rowOff>
    </xdr:from>
    <xdr:to>
      <xdr:col>32</xdr:col>
      <xdr:colOff>238125</xdr:colOff>
      <xdr:row>107</xdr:row>
      <xdr:rowOff>34189</xdr:rowOff>
    </xdr:to>
    <xdr:sp macro="" textlink="">
      <xdr:nvSpPr>
        <xdr:cNvPr id="326" name="フローチャート : 判断 325"/>
        <xdr:cNvSpPr/>
      </xdr:nvSpPr>
      <xdr:spPr>
        <a:xfrm>
          <a:off x="22110700" y="1827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27" name="テキスト ボックス 3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28" name="テキスト ボックス 3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29" name="テキスト ボックス 3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30" name="テキスト ボックス 3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31" name="テキスト ボックス 3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106</xdr:row>
      <xdr:rowOff>91236</xdr:rowOff>
    </xdr:from>
    <xdr:to>
      <xdr:col>32</xdr:col>
      <xdr:colOff>238125</xdr:colOff>
      <xdr:row>107</xdr:row>
      <xdr:rowOff>21386</xdr:rowOff>
    </xdr:to>
    <xdr:sp macro="" textlink="">
      <xdr:nvSpPr>
        <xdr:cNvPr id="332" name="円/楕円 331"/>
        <xdr:cNvSpPr/>
      </xdr:nvSpPr>
      <xdr:spPr>
        <a:xfrm>
          <a:off x="22110700" y="182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114113</xdr:rowOff>
    </xdr:from>
    <xdr:ext cx="469744" cy="259045"/>
    <xdr:sp macro="" textlink="">
      <xdr:nvSpPr>
        <xdr:cNvPr id="333" name="【庁舎】&#10;一人当たり面積該当値テキスト"/>
        <xdr:cNvSpPr txBox="1"/>
      </xdr:nvSpPr>
      <xdr:spPr>
        <a:xfrm>
          <a:off x="22250400" y="1811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34" name="正方形/長方形 33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35" name="正方形/長方形 3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336" name="テキスト ボックス 33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施設類型別の有形固定資産減価償却率</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類似団体平均と比べ</a:t>
          </a:r>
          <a:r>
            <a:rPr kumimoji="1" lang="ja-JP" altLang="en-US" sz="1100">
              <a:solidFill>
                <a:schemeClr val="dk1"/>
              </a:solidFill>
              <a:effectLst/>
              <a:latin typeface="+mn-lt"/>
              <a:ea typeface="+mn-ea"/>
              <a:cs typeface="+mn-cs"/>
            </a:rPr>
            <a:t>て高い施設類型が多い。</a:t>
          </a:r>
          <a:endParaRPr kumimoji="1" lang="en-US" altLang="ja-JP" sz="1100">
            <a:solidFill>
              <a:schemeClr val="dk1"/>
            </a:solidFill>
            <a:effectLst/>
            <a:latin typeface="+mn-lt"/>
            <a:ea typeface="+mn-ea"/>
            <a:cs typeface="+mn-cs"/>
          </a:endParaRPr>
        </a:p>
        <a:p>
          <a:r>
            <a:rPr kumimoji="1" lang="ja-JP" altLang="en-US" sz="1100">
              <a:latin typeface="ＭＳ Ｐゴシック"/>
            </a:rPr>
            <a:t>昭和</a:t>
          </a:r>
          <a:r>
            <a:rPr kumimoji="1" lang="en-US" altLang="ja-JP" sz="1100">
              <a:latin typeface="ＭＳ Ｐゴシック"/>
            </a:rPr>
            <a:t>61</a:t>
          </a:r>
          <a:r>
            <a:rPr kumimoji="1" lang="ja-JP" altLang="en-US" sz="1100">
              <a:latin typeface="ＭＳ Ｐゴシック"/>
            </a:rPr>
            <a:t>～</a:t>
          </a:r>
          <a:r>
            <a:rPr kumimoji="1" lang="en-US" altLang="ja-JP" sz="1100">
              <a:latin typeface="ＭＳ Ｐゴシック"/>
            </a:rPr>
            <a:t>63</a:t>
          </a:r>
          <a:r>
            <a:rPr kumimoji="1" lang="ja-JP" altLang="en-US" sz="1100">
              <a:latin typeface="ＭＳ Ｐゴシック"/>
            </a:rPr>
            <a:t>年にかけて整備された大迫ダム周辺施設の耐用年数が経過していることなどにより、</a:t>
          </a:r>
          <a:r>
            <a:rPr kumimoji="1" lang="ja-JP" altLang="ja-JP" sz="1100">
              <a:solidFill>
                <a:schemeClr val="dk1"/>
              </a:solidFill>
              <a:effectLst/>
              <a:latin typeface="+mn-lt"/>
              <a:ea typeface="+mn-ea"/>
              <a:cs typeface="+mn-cs"/>
            </a:rPr>
            <a:t>有形固定資産減価償却率が高</a:t>
          </a:r>
          <a:r>
            <a:rPr kumimoji="1" lang="ja-JP" altLang="en-US" sz="1100">
              <a:solidFill>
                <a:schemeClr val="dk1"/>
              </a:solidFill>
              <a:effectLst/>
              <a:latin typeface="+mn-lt"/>
              <a:ea typeface="+mn-ea"/>
              <a:cs typeface="+mn-cs"/>
            </a:rPr>
            <a:t>くなっている。</a:t>
          </a:r>
          <a:endParaRPr kumimoji="1" lang="en-US" altLang="ja-JP" sz="1100">
            <a:solidFill>
              <a:schemeClr val="dk1"/>
            </a:solidFill>
            <a:effectLst/>
            <a:latin typeface="+mn-lt"/>
            <a:ea typeface="+mn-ea"/>
            <a:cs typeface="+mn-cs"/>
          </a:endParaRPr>
        </a:p>
        <a:p>
          <a:r>
            <a:rPr kumimoji="1" lang="ja-JP" altLang="en-US" sz="1100">
              <a:latin typeface="ＭＳ Ｐゴシック"/>
            </a:rPr>
            <a:t>このような公共施設等の老朽化に伴い、維持管理に要する費用が増加し、行政コストの増加につながることが懸念されるため、</a:t>
          </a:r>
          <a:r>
            <a:rPr kumimoji="1" lang="ja-JP" altLang="ja-JP" sz="1100">
              <a:solidFill>
                <a:schemeClr val="dk1"/>
              </a:solidFill>
              <a:effectLst/>
              <a:latin typeface="+mn-lt"/>
              <a:ea typeface="+mn-ea"/>
              <a:cs typeface="+mn-cs"/>
            </a:rPr>
            <a:t>計画的</a:t>
          </a:r>
          <a:r>
            <a:rPr kumimoji="1" lang="ja-JP" altLang="en-US" sz="1100">
              <a:solidFill>
                <a:schemeClr val="dk1"/>
              </a:solidFill>
              <a:effectLst/>
              <a:latin typeface="+mn-lt"/>
              <a:ea typeface="+mn-ea"/>
              <a:cs typeface="+mn-cs"/>
            </a:rPr>
            <a:t>な</a:t>
          </a:r>
          <a:r>
            <a:rPr kumimoji="1" lang="ja-JP" altLang="ja-JP" sz="1100">
              <a:solidFill>
                <a:schemeClr val="dk1"/>
              </a:solidFill>
              <a:effectLst/>
              <a:latin typeface="+mn-lt"/>
              <a:ea typeface="+mn-ea"/>
              <a:cs typeface="+mn-cs"/>
            </a:rPr>
            <a:t>公共施設の</a:t>
          </a:r>
          <a:r>
            <a:rPr kumimoji="1" lang="ja-JP" altLang="en-US" sz="1100">
              <a:solidFill>
                <a:schemeClr val="dk1"/>
              </a:solidFill>
              <a:effectLst/>
              <a:latin typeface="+mn-lt"/>
              <a:ea typeface="+mn-ea"/>
              <a:cs typeface="+mn-cs"/>
            </a:rPr>
            <a:t>更新等</a:t>
          </a:r>
          <a:r>
            <a:rPr kumimoji="1" lang="ja-JP" altLang="ja-JP" sz="1100">
              <a:solidFill>
                <a:schemeClr val="dk1"/>
              </a:solidFill>
              <a:effectLst/>
              <a:latin typeface="+mn-lt"/>
              <a:ea typeface="+mn-ea"/>
              <a:cs typeface="+mn-cs"/>
            </a:rPr>
            <a:t>を進めていく。</a:t>
          </a:r>
          <a:endParaRPr kumimoji="1" lang="en-US" altLang="ja-JP" sz="11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人口減少や県下トップの高齢化率に加え、</a:t>
          </a:r>
          <a:r>
            <a:rPr lang="ja-JP" altLang="en-US" sz="1100">
              <a:solidFill>
                <a:schemeClr val="dk1"/>
              </a:solidFill>
              <a:effectLst/>
              <a:latin typeface="+mn-lt"/>
              <a:ea typeface="+mn-ea"/>
              <a:cs typeface="+mn-cs"/>
            </a:rPr>
            <a:t>基幹産業である林業の不振や他に</a:t>
          </a:r>
          <a:r>
            <a:rPr lang="ja-JP" altLang="ja-JP" sz="1100">
              <a:solidFill>
                <a:schemeClr val="dk1"/>
              </a:solidFill>
              <a:effectLst/>
              <a:latin typeface="+mn-lt"/>
              <a:ea typeface="+mn-ea"/>
              <a:cs typeface="+mn-cs"/>
            </a:rPr>
            <a:t>中心となる産業がないこと等により</a:t>
          </a:r>
          <a:r>
            <a:rPr lang="ja-JP" altLang="en-US" sz="1100">
              <a:solidFill>
                <a:schemeClr val="dk1"/>
              </a:solidFill>
              <a:effectLst/>
              <a:latin typeface="+mn-lt"/>
              <a:ea typeface="+mn-ea"/>
              <a:cs typeface="+mn-cs"/>
            </a:rPr>
            <a:t>年々</a:t>
          </a:r>
          <a:r>
            <a:rPr lang="ja-JP" altLang="ja-JP" sz="1100">
              <a:solidFill>
                <a:schemeClr val="dk1"/>
              </a:solidFill>
              <a:effectLst/>
              <a:latin typeface="+mn-lt"/>
              <a:ea typeface="+mn-ea"/>
              <a:cs typeface="+mn-cs"/>
            </a:rPr>
            <a:t>税収が減少しており、財政基盤が弱く、類似団体平均を</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下回っている。行政改革プランに沿った施策の重点化に努め、活力ある</a:t>
          </a:r>
          <a:r>
            <a:rPr lang="ja-JP" altLang="en-US" sz="1100">
              <a:solidFill>
                <a:schemeClr val="dk1"/>
              </a:solidFill>
              <a:effectLst/>
              <a:latin typeface="+mn-lt"/>
              <a:ea typeface="+mn-ea"/>
              <a:cs typeface="+mn-cs"/>
            </a:rPr>
            <a:t>村</a:t>
          </a:r>
          <a:r>
            <a:rPr lang="ja-JP" altLang="ja-JP" sz="1100">
              <a:solidFill>
                <a:schemeClr val="dk1"/>
              </a:solidFill>
              <a:effectLst/>
              <a:latin typeface="+mn-lt"/>
              <a:ea typeface="+mn-ea"/>
              <a:cs typeface="+mn-cs"/>
            </a:rPr>
            <a:t>づくりを展開しつつ、行政の効率化</a:t>
          </a:r>
          <a:r>
            <a:rPr lang="ja-JP" altLang="en-US" sz="1100">
              <a:solidFill>
                <a:schemeClr val="dk1"/>
              </a:solidFill>
              <a:effectLst/>
              <a:latin typeface="+mn-lt"/>
              <a:ea typeface="+mn-ea"/>
              <a:cs typeface="+mn-cs"/>
            </a:rPr>
            <a:t>を図る</a:t>
          </a:r>
          <a:r>
            <a:rPr lang="ja-JP" altLang="ja-JP" sz="1100">
              <a:solidFill>
                <a:schemeClr val="dk1"/>
              </a:solidFill>
              <a:effectLst/>
              <a:latin typeface="+mn-lt"/>
              <a:ea typeface="+mn-ea"/>
              <a:cs typeface="+mn-cs"/>
            </a:rPr>
            <a:t>ことにより、財政</a:t>
          </a:r>
          <a:r>
            <a:rPr lang="ja-JP" altLang="en-US" sz="1100">
              <a:solidFill>
                <a:schemeClr val="dk1"/>
              </a:solidFill>
              <a:effectLst/>
              <a:latin typeface="+mn-lt"/>
              <a:ea typeface="+mn-ea"/>
              <a:cs typeface="+mn-cs"/>
            </a:rPr>
            <a:t>基盤の強化</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目指す</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45</xdr:row>
      <xdr:rowOff>33867</xdr:rowOff>
    </xdr:to>
    <xdr:cxnSp macro="">
      <xdr:nvCxnSpPr>
        <xdr:cNvPr id="62" name="直線コネクタ 61"/>
        <xdr:cNvCxnSpPr/>
      </xdr:nvCxnSpPr>
      <xdr:spPr>
        <a:xfrm flipV="1">
          <a:off x="4953000" y="63334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140970</xdr:rowOff>
    </xdr:from>
    <xdr:to>
      <xdr:col>7</xdr:col>
      <xdr:colOff>152400</xdr:colOff>
      <xdr:row>44</xdr:row>
      <xdr:rowOff>157056</xdr:rowOff>
    </xdr:to>
    <xdr:cxnSp macro="">
      <xdr:nvCxnSpPr>
        <xdr:cNvPr id="67" name="直線コネクタ 66"/>
        <xdr:cNvCxnSpPr/>
      </xdr:nvCxnSpPr>
      <xdr:spPr>
        <a:xfrm flipV="1">
          <a:off x="4114800" y="768477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157497</xdr:rowOff>
    </xdr:from>
    <xdr:ext cx="762000" cy="259045"/>
    <xdr:sp macro="" textlink="">
      <xdr:nvSpPr>
        <xdr:cNvPr id="68" name="財政力平均値テキスト"/>
        <xdr:cNvSpPr txBox="1"/>
      </xdr:nvSpPr>
      <xdr:spPr>
        <a:xfrm>
          <a:off x="5041900" y="7358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140970</xdr:rowOff>
    </xdr:from>
    <xdr:to>
      <xdr:col>7</xdr:col>
      <xdr:colOff>203200</xdr:colOff>
      <xdr:row>44</xdr:row>
      <xdr:rowOff>71120</xdr:rowOff>
    </xdr:to>
    <xdr:sp macro="" textlink="">
      <xdr:nvSpPr>
        <xdr:cNvPr id="69" name="フローチャート : 判断 68"/>
        <xdr:cNvSpPr/>
      </xdr:nvSpPr>
      <xdr:spPr>
        <a:xfrm>
          <a:off x="49022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157056</xdr:rowOff>
    </xdr:from>
    <xdr:to>
      <xdr:col>6</xdr:col>
      <xdr:colOff>0</xdr:colOff>
      <xdr:row>44</xdr:row>
      <xdr:rowOff>165100</xdr:rowOff>
    </xdr:to>
    <xdr:cxnSp macro="">
      <xdr:nvCxnSpPr>
        <xdr:cNvPr id="70" name="直線コネクタ 69"/>
        <xdr:cNvCxnSpPr/>
      </xdr:nvCxnSpPr>
      <xdr:spPr>
        <a:xfrm flipV="1">
          <a:off x="3225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44</xdr:row>
      <xdr:rowOff>1694</xdr:rowOff>
    </xdr:from>
    <xdr:to>
      <xdr:col>6</xdr:col>
      <xdr:colOff>50800</xdr:colOff>
      <xdr:row>44</xdr:row>
      <xdr:rowOff>103294</xdr:rowOff>
    </xdr:to>
    <xdr:sp macro="" textlink="">
      <xdr:nvSpPr>
        <xdr:cNvPr id="71" name="フローチャート : 判断 70"/>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113471</xdr:rowOff>
    </xdr:from>
    <xdr:ext cx="736600" cy="259045"/>
    <xdr:sp macro="" textlink="">
      <xdr:nvSpPr>
        <xdr:cNvPr id="72" name="テキスト ボックス 71"/>
        <xdr:cNvSpPr txBox="1"/>
      </xdr:nvSpPr>
      <xdr:spPr>
        <a:xfrm>
          <a:off x="3733800" y="7314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157056</xdr:rowOff>
    </xdr:from>
    <xdr:to>
      <xdr:col>4</xdr:col>
      <xdr:colOff>482600</xdr:colOff>
      <xdr:row>44</xdr:row>
      <xdr:rowOff>165100</xdr:rowOff>
    </xdr:to>
    <xdr:cxnSp macro="">
      <xdr:nvCxnSpPr>
        <xdr:cNvPr id="73" name="直線コネクタ 72"/>
        <xdr:cNvCxnSpPr/>
      </xdr:nvCxnSpPr>
      <xdr:spPr>
        <a:xfrm>
          <a:off x="2336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157056</xdr:rowOff>
    </xdr:from>
    <xdr:to>
      <xdr:col>4</xdr:col>
      <xdr:colOff>533400</xdr:colOff>
      <xdr:row>44</xdr:row>
      <xdr:rowOff>87206</xdr:rowOff>
    </xdr:to>
    <xdr:sp macro="" textlink="">
      <xdr:nvSpPr>
        <xdr:cNvPr id="74" name="フローチャート : 判断 73"/>
        <xdr:cNvSpPr/>
      </xdr:nvSpPr>
      <xdr:spPr>
        <a:xfrm>
          <a:off x="3175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97383</xdr:rowOff>
    </xdr:from>
    <xdr:ext cx="762000" cy="259045"/>
    <xdr:sp macro="" textlink="">
      <xdr:nvSpPr>
        <xdr:cNvPr id="75" name="テキスト ボックス 74"/>
        <xdr:cNvSpPr txBox="1"/>
      </xdr:nvSpPr>
      <xdr:spPr>
        <a:xfrm>
          <a:off x="2844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149013</xdr:rowOff>
    </xdr:from>
    <xdr:to>
      <xdr:col>3</xdr:col>
      <xdr:colOff>279400</xdr:colOff>
      <xdr:row>44</xdr:row>
      <xdr:rowOff>157056</xdr:rowOff>
    </xdr:to>
    <xdr:cxnSp macro="">
      <xdr:nvCxnSpPr>
        <xdr:cNvPr id="76" name="直線コネクタ 75"/>
        <xdr:cNvCxnSpPr/>
      </xdr:nvCxnSpPr>
      <xdr:spPr>
        <a:xfrm>
          <a:off x="1447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165100</xdr:rowOff>
    </xdr:from>
    <xdr:to>
      <xdr:col>3</xdr:col>
      <xdr:colOff>330200</xdr:colOff>
      <xdr:row>44</xdr:row>
      <xdr:rowOff>95250</xdr:rowOff>
    </xdr:to>
    <xdr:sp macro="" textlink="">
      <xdr:nvSpPr>
        <xdr:cNvPr id="77" name="フローチャート : 判断 76"/>
        <xdr:cNvSpPr/>
      </xdr:nvSpPr>
      <xdr:spPr>
        <a:xfrm>
          <a:off x="2286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105427</xdr:rowOff>
    </xdr:from>
    <xdr:ext cx="762000" cy="259045"/>
    <xdr:sp macro="" textlink="">
      <xdr:nvSpPr>
        <xdr:cNvPr id="78" name="テキスト ボックス 77"/>
        <xdr:cNvSpPr txBox="1"/>
      </xdr:nvSpPr>
      <xdr:spPr>
        <a:xfrm>
          <a:off x="1955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9" name="フローチャート : 判断 78"/>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80" name="テキスト ボックス 79"/>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6" name="円/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106256</xdr:rowOff>
    </xdr:from>
    <xdr:to>
      <xdr:col>6</xdr:col>
      <xdr:colOff>50800</xdr:colOff>
      <xdr:row>45</xdr:row>
      <xdr:rowOff>36406</xdr:rowOff>
    </xdr:to>
    <xdr:sp macro="" textlink="">
      <xdr:nvSpPr>
        <xdr:cNvPr id="88" name="円/楕円 87"/>
        <xdr:cNvSpPr/>
      </xdr:nvSpPr>
      <xdr:spPr>
        <a:xfrm>
          <a:off x="4064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21183</xdr:rowOff>
    </xdr:from>
    <xdr:ext cx="736600" cy="259045"/>
    <xdr:sp macro="" textlink="">
      <xdr:nvSpPr>
        <xdr:cNvPr id="89" name="テキスト ボックス 88"/>
        <xdr:cNvSpPr txBox="1"/>
      </xdr:nvSpPr>
      <xdr:spPr>
        <a:xfrm>
          <a:off x="3733800" y="7736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106256</xdr:rowOff>
    </xdr:from>
    <xdr:to>
      <xdr:col>3</xdr:col>
      <xdr:colOff>330200</xdr:colOff>
      <xdr:row>45</xdr:row>
      <xdr:rowOff>36406</xdr:rowOff>
    </xdr:to>
    <xdr:sp macro="" textlink="">
      <xdr:nvSpPr>
        <xdr:cNvPr id="92" name="円/楕円 91"/>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21183</xdr:rowOff>
    </xdr:from>
    <xdr:ext cx="762000" cy="259045"/>
    <xdr:sp macro="" textlink="">
      <xdr:nvSpPr>
        <xdr:cNvPr id="93" name="テキスト ボックス 92"/>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98213</xdr:rowOff>
    </xdr:from>
    <xdr:to>
      <xdr:col>2</xdr:col>
      <xdr:colOff>127000</xdr:colOff>
      <xdr:row>45</xdr:row>
      <xdr:rowOff>28363</xdr:rowOff>
    </xdr:to>
    <xdr:sp macro="" textlink="">
      <xdr:nvSpPr>
        <xdr:cNvPr id="94" name="円/楕円 93"/>
        <xdr:cNvSpPr/>
      </xdr:nvSpPr>
      <xdr:spPr>
        <a:xfrm>
          <a:off x="1397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13140</xdr:rowOff>
    </xdr:from>
    <xdr:ext cx="762000" cy="259045"/>
    <xdr:sp macro="" textlink="">
      <xdr:nvSpPr>
        <xdr:cNvPr id="95" name="テキスト ボックス 94"/>
        <xdr:cNvSpPr txBox="1"/>
      </xdr:nvSpPr>
      <xdr:spPr>
        <a:xfrm>
          <a:off x="1066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平成２７年度は大滝ダム竣工に伴う国有資産等所在市町村交付金の増加により経常一般財源が増加したため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経常収支比率は大きく低下し、</a:t>
          </a:r>
          <a:r>
            <a:rPr lang="ja-JP" altLang="ja-JP" sz="1100">
              <a:solidFill>
                <a:schemeClr val="dk1"/>
              </a:solidFill>
              <a:effectLst/>
              <a:latin typeface="+mn-lt"/>
              <a:ea typeface="+mn-ea"/>
              <a:cs typeface="+mn-cs"/>
            </a:rPr>
            <a:t>類似団体平均と比較すると</a:t>
          </a:r>
          <a:r>
            <a:rPr lang="en-US" altLang="ja-JP" sz="1100">
              <a:solidFill>
                <a:schemeClr val="dk1"/>
              </a:solidFill>
              <a:effectLst/>
              <a:latin typeface="+mn-lt"/>
              <a:ea typeface="+mn-ea"/>
              <a:cs typeface="+mn-cs"/>
            </a:rPr>
            <a:t>5.9</a:t>
          </a:r>
          <a:r>
            <a:rPr lang="ja-JP" altLang="en-US" sz="1100">
              <a:solidFill>
                <a:schemeClr val="dk1"/>
              </a:solidFill>
              <a:effectLst/>
              <a:latin typeface="+mn-lt"/>
              <a:ea typeface="+mn-ea"/>
              <a:cs typeface="+mn-cs"/>
            </a:rPr>
            <a:t>ポイント下</a:t>
          </a:r>
          <a:r>
            <a:rPr lang="ja-JP" altLang="ja-JP" sz="1100">
              <a:solidFill>
                <a:schemeClr val="dk1"/>
              </a:solidFill>
              <a:effectLst/>
              <a:latin typeface="+mn-lt"/>
              <a:ea typeface="+mn-ea"/>
              <a:cs typeface="+mn-cs"/>
            </a:rPr>
            <a:t>回った。</a:t>
          </a:r>
          <a:r>
            <a:rPr lang="ja-JP" altLang="en-US" sz="1100">
              <a:solidFill>
                <a:schemeClr val="dk1"/>
              </a:solidFill>
              <a:effectLst/>
              <a:latin typeface="+mn-lt"/>
              <a:ea typeface="+mn-ea"/>
              <a:cs typeface="+mn-cs"/>
            </a:rPr>
            <a:t>起債</a:t>
          </a:r>
          <a:r>
            <a:rPr lang="ja-JP" altLang="ja-JP" sz="1100">
              <a:solidFill>
                <a:schemeClr val="dk1"/>
              </a:solidFill>
              <a:effectLst/>
              <a:latin typeface="+mn-lt"/>
              <a:ea typeface="+mn-ea"/>
              <a:cs typeface="+mn-cs"/>
            </a:rPr>
            <a:t>新規発行の抑制</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退職者不補充等による職員数の削減など、行財政改革の取り組みを通じて経常経費の削減に努めている</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pPr rtl="0" eaLnBrk="1" fontAlgn="auto" latinLnBrk="0" hangingPunct="1"/>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99441</xdr:rowOff>
    </xdr:to>
    <xdr:cxnSp macro="">
      <xdr:nvCxnSpPr>
        <xdr:cNvPr id="123" name="直線コネクタ 122"/>
        <xdr:cNvCxnSpPr/>
      </xdr:nvCxnSpPr>
      <xdr:spPr>
        <a:xfrm flipV="1">
          <a:off x="4953000" y="10075926"/>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71518</xdr:rowOff>
    </xdr:from>
    <xdr:ext cx="762000" cy="259045"/>
    <xdr:sp macro="" textlink="">
      <xdr:nvSpPr>
        <xdr:cNvPr id="124" name="財政構造の弾力性最小値テキスト"/>
        <xdr:cNvSpPr txBox="1"/>
      </xdr:nvSpPr>
      <xdr:spPr>
        <a:xfrm>
          <a:off x="5041900" y="1138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66</xdr:row>
      <xdr:rowOff>99441</xdr:rowOff>
    </xdr:from>
    <xdr:to>
      <xdr:col>7</xdr:col>
      <xdr:colOff>241300</xdr:colOff>
      <xdr:row>66</xdr:row>
      <xdr:rowOff>99441</xdr:rowOff>
    </xdr:to>
    <xdr:cxnSp macro="">
      <xdr:nvCxnSpPr>
        <xdr:cNvPr id="125" name="直線コネクタ 124"/>
        <xdr:cNvCxnSpPr/>
      </xdr:nvCxnSpPr>
      <xdr:spPr>
        <a:xfrm>
          <a:off x="4864100" y="1141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6"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7" name="直線コネクタ 126"/>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75692</xdr:rowOff>
    </xdr:from>
    <xdr:to>
      <xdr:col>7</xdr:col>
      <xdr:colOff>152400</xdr:colOff>
      <xdr:row>65</xdr:row>
      <xdr:rowOff>19939</xdr:rowOff>
    </xdr:to>
    <xdr:cxnSp macro="">
      <xdr:nvCxnSpPr>
        <xdr:cNvPr id="128" name="直線コネクタ 127"/>
        <xdr:cNvCxnSpPr/>
      </xdr:nvCxnSpPr>
      <xdr:spPr>
        <a:xfrm flipV="1">
          <a:off x="4114800" y="10877042"/>
          <a:ext cx="838200" cy="28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139336</xdr:rowOff>
    </xdr:from>
    <xdr:ext cx="762000" cy="259045"/>
    <xdr:sp macro="" textlink="">
      <xdr:nvSpPr>
        <xdr:cNvPr id="129" name="財政構造の弾力性平均値テキスト"/>
        <xdr:cNvSpPr txBox="1"/>
      </xdr:nvSpPr>
      <xdr:spPr>
        <a:xfrm>
          <a:off x="5041900" y="10940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167259</xdr:rowOff>
    </xdr:from>
    <xdr:to>
      <xdr:col>7</xdr:col>
      <xdr:colOff>203200</xdr:colOff>
      <xdr:row>64</xdr:row>
      <xdr:rowOff>97409</xdr:rowOff>
    </xdr:to>
    <xdr:sp macro="" textlink="">
      <xdr:nvSpPr>
        <xdr:cNvPr id="130" name="フローチャート : 判断 129"/>
        <xdr:cNvSpPr/>
      </xdr:nvSpPr>
      <xdr:spPr>
        <a:xfrm>
          <a:off x="49022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169799</xdr:rowOff>
    </xdr:from>
    <xdr:to>
      <xdr:col>6</xdr:col>
      <xdr:colOff>0</xdr:colOff>
      <xdr:row>65</xdr:row>
      <xdr:rowOff>19939</xdr:rowOff>
    </xdr:to>
    <xdr:cxnSp macro="">
      <xdr:nvCxnSpPr>
        <xdr:cNvPr id="131" name="直線コネクタ 130"/>
        <xdr:cNvCxnSpPr/>
      </xdr:nvCxnSpPr>
      <xdr:spPr>
        <a:xfrm>
          <a:off x="3225800" y="1097114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109220</xdr:rowOff>
    </xdr:from>
    <xdr:to>
      <xdr:col>6</xdr:col>
      <xdr:colOff>50800</xdr:colOff>
      <xdr:row>65</xdr:row>
      <xdr:rowOff>39370</xdr:rowOff>
    </xdr:to>
    <xdr:sp macro="" textlink="">
      <xdr:nvSpPr>
        <xdr:cNvPr id="132" name="フローチャート :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49547</xdr:rowOff>
    </xdr:from>
    <xdr:ext cx="736600" cy="259045"/>
    <xdr:sp macro="" textlink="">
      <xdr:nvSpPr>
        <xdr:cNvPr id="133" name="テキスト ボックス 132"/>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169799</xdr:rowOff>
    </xdr:from>
    <xdr:to>
      <xdr:col>4</xdr:col>
      <xdr:colOff>482600</xdr:colOff>
      <xdr:row>64</xdr:row>
      <xdr:rowOff>32131</xdr:rowOff>
    </xdr:to>
    <xdr:cxnSp macro="">
      <xdr:nvCxnSpPr>
        <xdr:cNvPr id="134" name="直線コネクタ 133"/>
        <xdr:cNvCxnSpPr/>
      </xdr:nvCxnSpPr>
      <xdr:spPr>
        <a:xfrm flipV="1">
          <a:off x="2336800" y="10971149"/>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19939</xdr:rowOff>
    </xdr:from>
    <xdr:to>
      <xdr:col>4</xdr:col>
      <xdr:colOff>533400</xdr:colOff>
      <xdr:row>64</xdr:row>
      <xdr:rowOff>121539</xdr:rowOff>
    </xdr:to>
    <xdr:sp macro="" textlink="">
      <xdr:nvSpPr>
        <xdr:cNvPr id="135" name="フローチャート : 判断 134"/>
        <xdr:cNvSpPr/>
      </xdr:nvSpPr>
      <xdr:spPr>
        <a:xfrm>
          <a:off x="3175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106316</xdr:rowOff>
    </xdr:from>
    <xdr:ext cx="762000" cy="259045"/>
    <xdr:sp macro="" textlink="">
      <xdr:nvSpPr>
        <xdr:cNvPr id="136" name="テキスト ボックス 135"/>
        <xdr:cNvSpPr txBox="1"/>
      </xdr:nvSpPr>
      <xdr:spPr>
        <a:xfrm>
          <a:off x="2844800" y="1107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32131</xdr:rowOff>
    </xdr:from>
    <xdr:to>
      <xdr:col>3</xdr:col>
      <xdr:colOff>279400</xdr:colOff>
      <xdr:row>65</xdr:row>
      <xdr:rowOff>56134</xdr:rowOff>
    </xdr:to>
    <xdr:cxnSp macro="">
      <xdr:nvCxnSpPr>
        <xdr:cNvPr id="137" name="直線コネクタ 136"/>
        <xdr:cNvCxnSpPr/>
      </xdr:nvCxnSpPr>
      <xdr:spPr>
        <a:xfrm flipV="1">
          <a:off x="1447800" y="11004931"/>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29591</xdr:rowOff>
    </xdr:from>
    <xdr:to>
      <xdr:col>3</xdr:col>
      <xdr:colOff>330200</xdr:colOff>
      <xdr:row>64</xdr:row>
      <xdr:rowOff>131191</xdr:rowOff>
    </xdr:to>
    <xdr:sp macro="" textlink="">
      <xdr:nvSpPr>
        <xdr:cNvPr id="138" name="フローチャート : 判断 137"/>
        <xdr:cNvSpPr/>
      </xdr:nvSpPr>
      <xdr:spPr>
        <a:xfrm>
          <a:off x="2286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115968</xdr:rowOff>
    </xdr:from>
    <xdr:ext cx="762000" cy="259045"/>
    <xdr:sp macro="" textlink="">
      <xdr:nvSpPr>
        <xdr:cNvPr id="139" name="テキスト ボックス 138"/>
        <xdr:cNvSpPr txBox="1"/>
      </xdr:nvSpPr>
      <xdr:spPr>
        <a:xfrm>
          <a:off x="1955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87503</xdr:rowOff>
    </xdr:from>
    <xdr:to>
      <xdr:col>2</xdr:col>
      <xdr:colOff>127000</xdr:colOff>
      <xdr:row>65</xdr:row>
      <xdr:rowOff>17653</xdr:rowOff>
    </xdr:to>
    <xdr:sp macro="" textlink="">
      <xdr:nvSpPr>
        <xdr:cNvPr id="140" name="フローチャート : 判断 139"/>
        <xdr:cNvSpPr/>
      </xdr:nvSpPr>
      <xdr:spPr>
        <a:xfrm>
          <a:off x="1397000" y="1106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27830</xdr:rowOff>
    </xdr:from>
    <xdr:ext cx="762000" cy="259045"/>
    <xdr:sp macro="" textlink="">
      <xdr:nvSpPr>
        <xdr:cNvPr id="141" name="テキスト ボックス 140"/>
        <xdr:cNvSpPr txBox="1"/>
      </xdr:nvSpPr>
      <xdr:spPr>
        <a:xfrm>
          <a:off x="1066800" y="1082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47" name="円/楕円 146"/>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41419</xdr:rowOff>
    </xdr:from>
    <xdr:ext cx="762000" cy="259045"/>
    <xdr:sp macro="" textlink="">
      <xdr:nvSpPr>
        <xdr:cNvPr id="148" name="財政構造の弾力性該当値テキスト"/>
        <xdr:cNvSpPr txBox="1"/>
      </xdr:nvSpPr>
      <xdr:spPr>
        <a:xfrm>
          <a:off x="50419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140589</xdr:rowOff>
    </xdr:from>
    <xdr:to>
      <xdr:col>6</xdr:col>
      <xdr:colOff>50800</xdr:colOff>
      <xdr:row>65</xdr:row>
      <xdr:rowOff>70739</xdr:rowOff>
    </xdr:to>
    <xdr:sp macro="" textlink="">
      <xdr:nvSpPr>
        <xdr:cNvPr id="149" name="円/楕円 148"/>
        <xdr:cNvSpPr/>
      </xdr:nvSpPr>
      <xdr:spPr>
        <a:xfrm>
          <a:off x="4064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55516</xdr:rowOff>
    </xdr:from>
    <xdr:ext cx="736600" cy="259045"/>
    <xdr:sp macro="" textlink="">
      <xdr:nvSpPr>
        <xdr:cNvPr id="150" name="テキスト ボックス 149"/>
        <xdr:cNvSpPr txBox="1"/>
      </xdr:nvSpPr>
      <xdr:spPr>
        <a:xfrm>
          <a:off x="3733800" y="11199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118999</xdr:rowOff>
    </xdr:from>
    <xdr:to>
      <xdr:col>4</xdr:col>
      <xdr:colOff>533400</xdr:colOff>
      <xdr:row>64</xdr:row>
      <xdr:rowOff>49149</xdr:rowOff>
    </xdr:to>
    <xdr:sp macro="" textlink="">
      <xdr:nvSpPr>
        <xdr:cNvPr id="151" name="円/楕円 150"/>
        <xdr:cNvSpPr/>
      </xdr:nvSpPr>
      <xdr:spPr>
        <a:xfrm>
          <a:off x="3175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59326</xdr:rowOff>
    </xdr:from>
    <xdr:ext cx="762000" cy="259045"/>
    <xdr:sp macro="" textlink="">
      <xdr:nvSpPr>
        <xdr:cNvPr id="152" name="テキスト ボックス 151"/>
        <xdr:cNvSpPr txBox="1"/>
      </xdr:nvSpPr>
      <xdr:spPr>
        <a:xfrm>
          <a:off x="2844800" y="106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152781</xdr:rowOff>
    </xdr:from>
    <xdr:to>
      <xdr:col>3</xdr:col>
      <xdr:colOff>330200</xdr:colOff>
      <xdr:row>64</xdr:row>
      <xdr:rowOff>82931</xdr:rowOff>
    </xdr:to>
    <xdr:sp macro="" textlink="">
      <xdr:nvSpPr>
        <xdr:cNvPr id="153" name="円/楕円 152"/>
        <xdr:cNvSpPr/>
      </xdr:nvSpPr>
      <xdr:spPr>
        <a:xfrm>
          <a:off x="22860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93108</xdr:rowOff>
    </xdr:from>
    <xdr:ext cx="762000" cy="259045"/>
    <xdr:sp macro="" textlink="">
      <xdr:nvSpPr>
        <xdr:cNvPr id="154" name="テキスト ボックス 153"/>
        <xdr:cNvSpPr txBox="1"/>
      </xdr:nvSpPr>
      <xdr:spPr>
        <a:xfrm>
          <a:off x="1955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5" name="円/楕円 154"/>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56" name="テキスト ボックス 155"/>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[645,321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人件費、物件費及び維持補修費の合計額の人口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人当たりの金額が類似団体平均を上回っているのは、主に類似団体に比べて職員数が多いこと、公共施設整備に伴う維持管理費が増加し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ことによるものである。職員数は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スクールバスの運行や保育所などの運営を直営で行っているため</a:t>
          </a:r>
          <a:r>
            <a:rPr lang="ja-JP" altLang="en-US" sz="1100">
              <a:solidFill>
                <a:schemeClr val="dk1"/>
              </a:solidFill>
              <a:effectLst/>
              <a:latin typeface="+mn-lt"/>
              <a:ea typeface="+mn-ea"/>
              <a:cs typeface="+mn-cs"/>
            </a:rPr>
            <a:t>、類似団体と比べて多くなっている</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行政</a:t>
          </a:r>
          <a:r>
            <a:rPr lang="ja-JP" altLang="ja-JP" sz="1100">
              <a:solidFill>
                <a:schemeClr val="dk1"/>
              </a:solidFill>
              <a:effectLst/>
              <a:latin typeface="+mn-lt"/>
              <a:ea typeface="+mn-ea"/>
              <a:cs typeface="+mn-cs"/>
            </a:rPr>
            <a:t>改革プランに基づき、職員の定員適正化計画により定年退職者の不補充</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や公共施設の効率的</a:t>
          </a:r>
          <a:r>
            <a:rPr lang="ja-JP" altLang="en-US" sz="1100">
              <a:solidFill>
                <a:schemeClr val="dk1"/>
              </a:solidFill>
              <a:effectLst/>
              <a:latin typeface="+mn-lt"/>
              <a:ea typeface="+mn-ea"/>
              <a:cs typeface="+mn-cs"/>
            </a:rPr>
            <a:t>な</a:t>
          </a:r>
          <a:r>
            <a:rPr lang="ja-JP" altLang="ja-JP" sz="1100">
              <a:solidFill>
                <a:schemeClr val="dk1"/>
              </a:solidFill>
              <a:effectLst/>
              <a:latin typeface="+mn-lt"/>
              <a:ea typeface="+mn-ea"/>
              <a:cs typeface="+mn-cs"/>
            </a:rPr>
            <a:t>運営に努める。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95641</xdr:rowOff>
    </xdr:from>
    <xdr:to>
      <xdr:col>7</xdr:col>
      <xdr:colOff>152400</xdr:colOff>
      <xdr:row>90</xdr:row>
      <xdr:rowOff>52377</xdr:rowOff>
    </xdr:to>
    <xdr:cxnSp macro="">
      <xdr:nvCxnSpPr>
        <xdr:cNvPr id="185" name="直線コネクタ 184"/>
        <xdr:cNvCxnSpPr/>
      </xdr:nvCxnSpPr>
      <xdr:spPr>
        <a:xfrm flipV="1">
          <a:off x="4953000" y="13983091"/>
          <a:ext cx="0" cy="14997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24454</xdr:rowOff>
    </xdr:from>
    <xdr:ext cx="762000" cy="259045"/>
    <xdr:sp macro="" textlink="">
      <xdr:nvSpPr>
        <xdr:cNvPr id="186" name="人件費・物件費等の状況最小値テキスト"/>
        <xdr:cNvSpPr txBox="1"/>
      </xdr:nvSpPr>
      <xdr:spPr>
        <a:xfrm>
          <a:off x="5041900" y="1545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2,091,433</a:t>
          </a:r>
          <a:endParaRPr kumimoji="1" lang="ja-JP" altLang="en-US" sz="1000" b="1">
            <a:latin typeface="ＭＳ Ｐゴシック"/>
          </a:endParaRPr>
        </a:p>
      </xdr:txBody>
    </xdr:sp>
    <xdr:clientData/>
  </xdr:oneCellAnchor>
  <xdr:twoCellAnchor>
    <xdr:from>
      <xdr:col>7</xdr:col>
      <xdr:colOff>63500</xdr:colOff>
      <xdr:row>90</xdr:row>
      <xdr:rowOff>52377</xdr:rowOff>
    </xdr:from>
    <xdr:to>
      <xdr:col>7</xdr:col>
      <xdr:colOff>241300</xdr:colOff>
      <xdr:row>90</xdr:row>
      <xdr:rowOff>52377</xdr:rowOff>
    </xdr:to>
    <xdr:cxnSp macro="">
      <xdr:nvCxnSpPr>
        <xdr:cNvPr id="187" name="直線コネクタ 186"/>
        <xdr:cNvCxnSpPr/>
      </xdr:nvCxnSpPr>
      <xdr:spPr>
        <a:xfrm>
          <a:off x="4864100" y="1548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10568</xdr:rowOff>
    </xdr:from>
    <xdr:ext cx="762000" cy="259045"/>
    <xdr:sp macro="" textlink="">
      <xdr:nvSpPr>
        <xdr:cNvPr id="188" name="人件費・物件費等の状況最大値テキスト"/>
        <xdr:cNvSpPr txBox="1"/>
      </xdr:nvSpPr>
      <xdr:spPr>
        <a:xfrm>
          <a:off x="5041900" y="1372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226,802</a:t>
          </a:r>
          <a:endParaRPr kumimoji="1" lang="ja-JP" altLang="en-US" sz="1000" b="1">
            <a:latin typeface="ＭＳ Ｐゴシック"/>
          </a:endParaRPr>
        </a:p>
      </xdr:txBody>
    </xdr:sp>
    <xdr:clientData/>
  </xdr:oneCellAnchor>
  <xdr:twoCellAnchor>
    <xdr:from>
      <xdr:col>7</xdr:col>
      <xdr:colOff>63500</xdr:colOff>
      <xdr:row>81</xdr:row>
      <xdr:rowOff>95641</xdr:rowOff>
    </xdr:from>
    <xdr:to>
      <xdr:col>7</xdr:col>
      <xdr:colOff>241300</xdr:colOff>
      <xdr:row>81</xdr:row>
      <xdr:rowOff>95641</xdr:rowOff>
    </xdr:to>
    <xdr:cxnSp macro="">
      <xdr:nvCxnSpPr>
        <xdr:cNvPr id="189" name="直線コネクタ 188"/>
        <xdr:cNvCxnSpPr/>
      </xdr:nvCxnSpPr>
      <xdr:spPr>
        <a:xfrm>
          <a:off x="4864100" y="1398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28031</xdr:rowOff>
    </xdr:from>
    <xdr:to>
      <xdr:col>7</xdr:col>
      <xdr:colOff>152400</xdr:colOff>
      <xdr:row>83</xdr:row>
      <xdr:rowOff>89370</xdr:rowOff>
    </xdr:to>
    <xdr:cxnSp macro="">
      <xdr:nvCxnSpPr>
        <xdr:cNvPr id="190" name="直線コネクタ 189"/>
        <xdr:cNvCxnSpPr/>
      </xdr:nvCxnSpPr>
      <xdr:spPr>
        <a:xfrm>
          <a:off x="4114800" y="14258381"/>
          <a:ext cx="838200" cy="6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106132</xdr:rowOff>
    </xdr:from>
    <xdr:ext cx="762000" cy="259045"/>
    <xdr:sp macro="" textlink="">
      <xdr:nvSpPr>
        <xdr:cNvPr id="191" name="人件費・物件費等の状況平均値テキスト"/>
        <xdr:cNvSpPr txBox="1"/>
      </xdr:nvSpPr>
      <xdr:spPr>
        <a:xfrm>
          <a:off x="5041900" y="1399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89605</xdr:rowOff>
    </xdr:from>
    <xdr:to>
      <xdr:col>7</xdr:col>
      <xdr:colOff>203200</xdr:colOff>
      <xdr:row>83</xdr:row>
      <xdr:rowOff>19755</xdr:rowOff>
    </xdr:to>
    <xdr:sp macro="" textlink="">
      <xdr:nvSpPr>
        <xdr:cNvPr id="192" name="フローチャート : 判断 191"/>
        <xdr:cNvSpPr/>
      </xdr:nvSpPr>
      <xdr:spPr>
        <a:xfrm>
          <a:off x="4902200" y="1414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8942</xdr:rowOff>
    </xdr:from>
    <xdr:to>
      <xdr:col>6</xdr:col>
      <xdr:colOff>0</xdr:colOff>
      <xdr:row>83</xdr:row>
      <xdr:rowOff>28031</xdr:rowOff>
    </xdr:to>
    <xdr:cxnSp macro="">
      <xdr:nvCxnSpPr>
        <xdr:cNvPr id="193" name="直線コネクタ 192"/>
        <xdr:cNvCxnSpPr/>
      </xdr:nvCxnSpPr>
      <xdr:spPr>
        <a:xfrm>
          <a:off x="3225800" y="14239292"/>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12195</xdr:rowOff>
    </xdr:from>
    <xdr:to>
      <xdr:col>6</xdr:col>
      <xdr:colOff>50800</xdr:colOff>
      <xdr:row>82</xdr:row>
      <xdr:rowOff>113795</xdr:rowOff>
    </xdr:to>
    <xdr:sp macro="" textlink="">
      <xdr:nvSpPr>
        <xdr:cNvPr id="194" name="フローチャート : 判断 193"/>
        <xdr:cNvSpPr/>
      </xdr:nvSpPr>
      <xdr:spPr>
        <a:xfrm>
          <a:off x="4064000" y="1407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123972</xdr:rowOff>
    </xdr:from>
    <xdr:ext cx="736600" cy="259045"/>
    <xdr:sp macro="" textlink="">
      <xdr:nvSpPr>
        <xdr:cNvPr id="195" name="テキスト ボックス 194"/>
        <xdr:cNvSpPr txBox="1"/>
      </xdr:nvSpPr>
      <xdr:spPr>
        <a:xfrm>
          <a:off x="3733800" y="13839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151819</xdr:rowOff>
    </xdr:from>
    <xdr:to>
      <xdr:col>4</xdr:col>
      <xdr:colOff>482600</xdr:colOff>
      <xdr:row>83</xdr:row>
      <xdr:rowOff>8942</xdr:rowOff>
    </xdr:to>
    <xdr:cxnSp macro="">
      <xdr:nvCxnSpPr>
        <xdr:cNvPr id="196" name="直線コネクタ 195"/>
        <xdr:cNvCxnSpPr/>
      </xdr:nvCxnSpPr>
      <xdr:spPr>
        <a:xfrm>
          <a:off x="2336800" y="14210719"/>
          <a:ext cx="889000" cy="2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167077</xdr:rowOff>
    </xdr:from>
    <xdr:to>
      <xdr:col>4</xdr:col>
      <xdr:colOff>533400</xdr:colOff>
      <xdr:row>82</xdr:row>
      <xdr:rowOff>97227</xdr:rowOff>
    </xdr:to>
    <xdr:sp macro="" textlink="">
      <xdr:nvSpPr>
        <xdr:cNvPr id="197" name="フローチャート : 判断 196"/>
        <xdr:cNvSpPr/>
      </xdr:nvSpPr>
      <xdr:spPr>
        <a:xfrm>
          <a:off x="3175000" y="140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107404</xdr:rowOff>
    </xdr:from>
    <xdr:ext cx="762000" cy="259045"/>
    <xdr:sp macro="" textlink="">
      <xdr:nvSpPr>
        <xdr:cNvPr id="198" name="テキスト ボックス 197"/>
        <xdr:cNvSpPr txBox="1"/>
      </xdr:nvSpPr>
      <xdr:spPr>
        <a:xfrm>
          <a:off x="2844800" y="13823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141968</xdr:rowOff>
    </xdr:from>
    <xdr:to>
      <xdr:col>3</xdr:col>
      <xdr:colOff>279400</xdr:colOff>
      <xdr:row>82</xdr:row>
      <xdr:rowOff>151819</xdr:rowOff>
    </xdr:to>
    <xdr:cxnSp macro="">
      <xdr:nvCxnSpPr>
        <xdr:cNvPr id="199" name="直線コネクタ 198"/>
        <xdr:cNvCxnSpPr/>
      </xdr:nvCxnSpPr>
      <xdr:spPr>
        <a:xfrm>
          <a:off x="1447800" y="14200868"/>
          <a:ext cx="889000" cy="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155380</xdr:rowOff>
    </xdr:from>
    <xdr:to>
      <xdr:col>3</xdr:col>
      <xdr:colOff>330200</xdr:colOff>
      <xdr:row>82</xdr:row>
      <xdr:rowOff>85530</xdr:rowOff>
    </xdr:to>
    <xdr:sp macro="" textlink="">
      <xdr:nvSpPr>
        <xdr:cNvPr id="200" name="フローチャート : 判断 199"/>
        <xdr:cNvSpPr/>
      </xdr:nvSpPr>
      <xdr:spPr>
        <a:xfrm>
          <a:off x="2286000" y="140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95707</xdr:rowOff>
    </xdr:from>
    <xdr:ext cx="762000" cy="259045"/>
    <xdr:sp macro="" textlink="">
      <xdr:nvSpPr>
        <xdr:cNvPr id="201" name="テキスト ボックス 200"/>
        <xdr:cNvSpPr txBox="1"/>
      </xdr:nvSpPr>
      <xdr:spPr>
        <a:xfrm>
          <a:off x="1955800" y="138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155747</xdr:rowOff>
    </xdr:from>
    <xdr:to>
      <xdr:col>2</xdr:col>
      <xdr:colOff>127000</xdr:colOff>
      <xdr:row>82</xdr:row>
      <xdr:rowOff>85897</xdr:rowOff>
    </xdr:to>
    <xdr:sp macro="" textlink="">
      <xdr:nvSpPr>
        <xdr:cNvPr id="202" name="フローチャート : 判断 201"/>
        <xdr:cNvSpPr/>
      </xdr:nvSpPr>
      <xdr:spPr>
        <a:xfrm>
          <a:off x="1397000" y="1404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96074</xdr:rowOff>
    </xdr:from>
    <xdr:ext cx="762000" cy="259045"/>
    <xdr:sp macro="" textlink="">
      <xdr:nvSpPr>
        <xdr:cNvPr id="203" name="テキスト ボックス 202"/>
        <xdr:cNvSpPr txBox="1"/>
      </xdr:nvSpPr>
      <xdr:spPr>
        <a:xfrm>
          <a:off x="1066800" y="1381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38570</xdr:rowOff>
    </xdr:from>
    <xdr:to>
      <xdr:col>7</xdr:col>
      <xdr:colOff>203200</xdr:colOff>
      <xdr:row>83</xdr:row>
      <xdr:rowOff>140170</xdr:rowOff>
    </xdr:to>
    <xdr:sp macro="" textlink="">
      <xdr:nvSpPr>
        <xdr:cNvPr id="209" name="円/楕円 208"/>
        <xdr:cNvSpPr/>
      </xdr:nvSpPr>
      <xdr:spPr>
        <a:xfrm>
          <a:off x="4902200" y="1426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10647</xdr:rowOff>
    </xdr:from>
    <xdr:ext cx="762000" cy="259045"/>
    <xdr:sp macro="" textlink="">
      <xdr:nvSpPr>
        <xdr:cNvPr id="210" name="人件費・物件費等の状況該当値テキスト"/>
        <xdr:cNvSpPr txBox="1"/>
      </xdr:nvSpPr>
      <xdr:spPr>
        <a:xfrm>
          <a:off x="5041900" y="142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645,321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148681</xdr:rowOff>
    </xdr:from>
    <xdr:to>
      <xdr:col>6</xdr:col>
      <xdr:colOff>50800</xdr:colOff>
      <xdr:row>83</xdr:row>
      <xdr:rowOff>78831</xdr:rowOff>
    </xdr:to>
    <xdr:sp macro="" textlink="">
      <xdr:nvSpPr>
        <xdr:cNvPr id="211" name="円/楕円 210"/>
        <xdr:cNvSpPr/>
      </xdr:nvSpPr>
      <xdr:spPr>
        <a:xfrm>
          <a:off x="4064000" y="142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63608</xdr:rowOff>
    </xdr:from>
    <xdr:ext cx="736600" cy="259045"/>
    <xdr:sp macro="" textlink="">
      <xdr:nvSpPr>
        <xdr:cNvPr id="212" name="テキスト ボックス 211"/>
        <xdr:cNvSpPr txBox="1"/>
      </xdr:nvSpPr>
      <xdr:spPr>
        <a:xfrm>
          <a:off x="3733800" y="14293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569,060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129592</xdr:rowOff>
    </xdr:from>
    <xdr:to>
      <xdr:col>4</xdr:col>
      <xdr:colOff>533400</xdr:colOff>
      <xdr:row>83</xdr:row>
      <xdr:rowOff>59742</xdr:rowOff>
    </xdr:to>
    <xdr:sp macro="" textlink="">
      <xdr:nvSpPr>
        <xdr:cNvPr id="213" name="円/楕円 212"/>
        <xdr:cNvSpPr/>
      </xdr:nvSpPr>
      <xdr:spPr>
        <a:xfrm>
          <a:off x="3175000" y="1418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44519</xdr:rowOff>
    </xdr:from>
    <xdr:ext cx="762000" cy="259045"/>
    <xdr:sp macro="" textlink="">
      <xdr:nvSpPr>
        <xdr:cNvPr id="214" name="テキスト ボックス 213"/>
        <xdr:cNvSpPr txBox="1"/>
      </xdr:nvSpPr>
      <xdr:spPr>
        <a:xfrm>
          <a:off x="2844800" y="1427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101019</xdr:rowOff>
    </xdr:from>
    <xdr:to>
      <xdr:col>3</xdr:col>
      <xdr:colOff>330200</xdr:colOff>
      <xdr:row>83</xdr:row>
      <xdr:rowOff>31169</xdr:rowOff>
    </xdr:to>
    <xdr:sp macro="" textlink="">
      <xdr:nvSpPr>
        <xdr:cNvPr id="215" name="円/楕円 214"/>
        <xdr:cNvSpPr/>
      </xdr:nvSpPr>
      <xdr:spPr>
        <a:xfrm>
          <a:off x="2286000" y="1415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15946</xdr:rowOff>
    </xdr:from>
    <xdr:ext cx="762000" cy="259045"/>
    <xdr:sp macro="" textlink="">
      <xdr:nvSpPr>
        <xdr:cNvPr id="216" name="テキスト ボックス 215"/>
        <xdr:cNvSpPr txBox="1"/>
      </xdr:nvSpPr>
      <xdr:spPr>
        <a:xfrm>
          <a:off x="1955800" y="1424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509,803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91168</xdr:rowOff>
    </xdr:from>
    <xdr:to>
      <xdr:col>2</xdr:col>
      <xdr:colOff>127000</xdr:colOff>
      <xdr:row>83</xdr:row>
      <xdr:rowOff>21318</xdr:rowOff>
    </xdr:to>
    <xdr:sp macro="" textlink="">
      <xdr:nvSpPr>
        <xdr:cNvPr id="217" name="円/楕円 216"/>
        <xdr:cNvSpPr/>
      </xdr:nvSpPr>
      <xdr:spPr>
        <a:xfrm>
          <a:off x="1397000" y="141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6095</xdr:rowOff>
    </xdr:from>
    <xdr:ext cx="762000" cy="259045"/>
    <xdr:sp macro="" textlink="">
      <xdr:nvSpPr>
        <xdr:cNvPr id="218" name="テキスト ボックス 217"/>
        <xdr:cNvSpPr txBox="1"/>
      </xdr:nvSpPr>
      <xdr:spPr>
        <a:xfrm>
          <a:off x="1066800" y="1423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497,557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給与体制も国に準拠し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行政改革プランに基づく定員適正化計画による定員管理・給与の適正化に努めている。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119126</xdr:rowOff>
    </xdr:from>
    <xdr:to>
      <xdr:col>24</xdr:col>
      <xdr:colOff>558800</xdr:colOff>
      <xdr:row>86</xdr:row>
      <xdr:rowOff>154687</xdr:rowOff>
    </xdr:to>
    <xdr:cxnSp macro="">
      <xdr:nvCxnSpPr>
        <xdr:cNvPr id="245" name="直線コネクタ 244"/>
        <xdr:cNvCxnSpPr/>
      </xdr:nvCxnSpPr>
      <xdr:spPr>
        <a:xfrm flipV="1">
          <a:off x="17018000" y="14006576"/>
          <a:ext cx="0" cy="8928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126764</xdr:rowOff>
    </xdr:from>
    <xdr:ext cx="762000" cy="259045"/>
    <xdr:sp macro="" textlink="">
      <xdr:nvSpPr>
        <xdr:cNvPr id="246" name="給与水準   （国との比較）最小値テキスト"/>
        <xdr:cNvSpPr txBox="1"/>
      </xdr:nvSpPr>
      <xdr:spPr>
        <a:xfrm>
          <a:off x="17106900" y="14871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86</xdr:row>
      <xdr:rowOff>154687</xdr:rowOff>
    </xdr:from>
    <xdr:to>
      <xdr:col>24</xdr:col>
      <xdr:colOff>647700</xdr:colOff>
      <xdr:row>86</xdr:row>
      <xdr:rowOff>154687</xdr:rowOff>
    </xdr:to>
    <xdr:cxnSp macro="">
      <xdr:nvCxnSpPr>
        <xdr:cNvPr id="247" name="直線コネクタ 246"/>
        <xdr:cNvCxnSpPr/>
      </xdr:nvCxnSpPr>
      <xdr:spPr>
        <a:xfrm>
          <a:off x="169291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34053</xdr:rowOff>
    </xdr:from>
    <xdr:ext cx="762000" cy="259045"/>
    <xdr:sp macro="" textlink="">
      <xdr:nvSpPr>
        <xdr:cNvPr id="248" name="給与水準   （国との比較）最大値テキスト"/>
        <xdr:cNvSpPr txBox="1"/>
      </xdr:nvSpPr>
      <xdr:spPr>
        <a:xfrm>
          <a:off x="17106900" y="1375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81</xdr:row>
      <xdr:rowOff>119126</xdr:rowOff>
    </xdr:from>
    <xdr:to>
      <xdr:col>24</xdr:col>
      <xdr:colOff>647700</xdr:colOff>
      <xdr:row>81</xdr:row>
      <xdr:rowOff>119126</xdr:rowOff>
    </xdr:to>
    <xdr:cxnSp macro="">
      <xdr:nvCxnSpPr>
        <xdr:cNvPr id="249" name="直線コネクタ 248"/>
        <xdr:cNvCxnSpPr/>
      </xdr:nvCxnSpPr>
      <xdr:spPr>
        <a:xfrm>
          <a:off x="16929100" y="1400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254</xdr:rowOff>
    </xdr:from>
    <xdr:to>
      <xdr:col>24</xdr:col>
      <xdr:colOff>558800</xdr:colOff>
      <xdr:row>86</xdr:row>
      <xdr:rowOff>72644</xdr:rowOff>
    </xdr:to>
    <xdr:cxnSp macro="">
      <xdr:nvCxnSpPr>
        <xdr:cNvPr id="250" name="直線コネクタ 249"/>
        <xdr:cNvCxnSpPr/>
      </xdr:nvCxnSpPr>
      <xdr:spPr>
        <a:xfrm flipV="1">
          <a:off x="16179800" y="147449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1"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86</xdr:row>
      <xdr:rowOff>72644</xdr:rowOff>
    </xdr:to>
    <xdr:cxnSp macro="">
      <xdr:nvCxnSpPr>
        <xdr:cNvPr id="253" name="直線コネクタ 252"/>
        <xdr:cNvCxnSpPr/>
      </xdr:nvCxnSpPr>
      <xdr:spPr>
        <a:xfrm>
          <a:off x="15290800" y="1470152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80011</xdr:rowOff>
    </xdr:from>
    <xdr:to>
      <xdr:col>23</xdr:col>
      <xdr:colOff>457200</xdr:colOff>
      <xdr:row>85</xdr:row>
      <xdr:rowOff>10161</xdr:rowOff>
    </xdr:to>
    <xdr:sp macro="" textlink="">
      <xdr:nvSpPr>
        <xdr:cNvPr id="254" name="フローチャート : 判断 253"/>
        <xdr:cNvSpPr/>
      </xdr:nvSpPr>
      <xdr:spPr>
        <a:xfrm>
          <a:off x="161290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55" name="テキスト ボックス 254"/>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87</xdr:row>
      <xdr:rowOff>132842</xdr:rowOff>
    </xdr:to>
    <xdr:cxnSp macro="">
      <xdr:nvCxnSpPr>
        <xdr:cNvPr id="256" name="直線コネクタ 255"/>
        <xdr:cNvCxnSpPr/>
      </xdr:nvCxnSpPr>
      <xdr:spPr>
        <a:xfrm flipV="1">
          <a:off x="14401800" y="1470152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75185</xdr:rowOff>
    </xdr:from>
    <xdr:to>
      <xdr:col>22</xdr:col>
      <xdr:colOff>254000</xdr:colOff>
      <xdr:row>85</xdr:row>
      <xdr:rowOff>5335</xdr:rowOff>
    </xdr:to>
    <xdr:sp macro="" textlink="">
      <xdr:nvSpPr>
        <xdr:cNvPr id="257" name="フローチャート : 判断 256"/>
        <xdr:cNvSpPr/>
      </xdr:nvSpPr>
      <xdr:spPr>
        <a:xfrm>
          <a:off x="15240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15512</xdr:rowOff>
    </xdr:from>
    <xdr:ext cx="762000" cy="259045"/>
    <xdr:sp macro="" textlink="">
      <xdr:nvSpPr>
        <xdr:cNvPr id="258" name="テキスト ボックス 257"/>
        <xdr:cNvSpPr txBox="1"/>
      </xdr:nvSpPr>
      <xdr:spPr>
        <a:xfrm>
          <a:off x="14909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132842</xdr:rowOff>
    </xdr:from>
    <xdr:to>
      <xdr:col>21</xdr:col>
      <xdr:colOff>0</xdr:colOff>
      <xdr:row>88</xdr:row>
      <xdr:rowOff>24130</xdr:rowOff>
    </xdr:to>
    <xdr:cxnSp macro="">
      <xdr:nvCxnSpPr>
        <xdr:cNvPr id="259" name="直線コネクタ 258"/>
        <xdr:cNvCxnSpPr/>
      </xdr:nvCxnSpPr>
      <xdr:spPr>
        <a:xfrm flipV="1">
          <a:off x="13512800" y="150489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94235</xdr:rowOff>
    </xdr:from>
    <xdr:to>
      <xdr:col>21</xdr:col>
      <xdr:colOff>50800</xdr:colOff>
      <xdr:row>87</xdr:row>
      <xdr:rowOff>24385</xdr:rowOff>
    </xdr:to>
    <xdr:sp macro="" textlink="">
      <xdr:nvSpPr>
        <xdr:cNvPr id="260" name="フローチャート : 判断 259"/>
        <xdr:cNvSpPr/>
      </xdr:nvSpPr>
      <xdr:spPr>
        <a:xfrm>
          <a:off x="14351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34562</xdr:rowOff>
    </xdr:from>
    <xdr:ext cx="762000" cy="259045"/>
    <xdr:sp macro="" textlink="">
      <xdr:nvSpPr>
        <xdr:cNvPr id="261" name="テキスト ボックス 260"/>
        <xdr:cNvSpPr txBox="1"/>
      </xdr:nvSpPr>
      <xdr:spPr>
        <a:xfrm>
          <a:off x="14020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84582</xdr:rowOff>
    </xdr:from>
    <xdr:to>
      <xdr:col>19</xdr:col>
      <xdr:colOff>533400</xdr:colOff>
      <xdr:row>87</xdr:row>
      <xdr:rowOff>14732</xdr:rowOff>
    </xdr:to>
    <xdr:sp macro="" textlink="">
      <xdr:nvSpPr>
        <xdr:cNvPr id="262" name="フローチャート : 判断 261"/>
        <xdr:cNvSpPr/>
      </xdr:nvSpPr>
      <xdr:spPr>
        <a:xfrm>
          <a:off x="13462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24909</xdr:rowOff>
    </xdr:from>
    <xdr:ext cx="762000" cy="259045"/>
    <xdr:sp macro="" textlink="">
      <xdr:nvSpPr>
        <xdr:cNvPr id="263" name="テキスト ボックス 262"/>
        <xdr:cNvSpPr txBox="1"/>
      </xdr:nvSpPr>
      <xdr:spPr>
        <a:xfrm>
          <a:off x="13131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120904</xdr:rowOff>
    </xdr:from>
    <xdr:to>
      <xdr:col>24</xdr:col>
      <xdr:colOff>609600</xdr:colOff>
      <xdr:row>86</xdr:row>
      <xdr:rowOff>51054</xdr:rowOff>
    </xdr:to>
    <xdr:sp macro="" textlink="">
      <xdr:nvSpPr>
        <xdr:cNvPr id="269" name="円/楕円 268"/>
        <xdr:cNvSpPr/>
      </xdr:nvSpPr>
      <xdr:spPr>
        <a:xfrm>
          <a:off x="16967200" y="1469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92981</xdr:rowOff>
    </xdr:from>
    <xdr:ext cx="762000" cy="259045"/>
    <xdr:sp macro="" textlink="">
      <xdr:nvSpPr>
        <xdr:cNvPr id="270" name="給与水準   （国との比較）該当値テキスト"/>
        <xdr:cNvSpPr txBox="1"/>
      </xdr:nvSpPr>
      <xdr:spPr>
        <a:xfrm>
          <a:off x="17106900" y="146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21844</xdr:rowOff>
    </xdr:from>
    <xdr:to>
      <xdr:col>23</xdr:col>
      <xdr:colOff>457200</xdr:colOff>
      <xdr:row>86</xdr:row>
      <xdr:rowOff>123444</xdr:rowOff>
    </xdr:to>
    <xdr:sp macro="" textlink="">
      <xdr:nvSpPr>
        <xdr:cNvPr id="271" name="円/楕円 270"/>
        <xdr:cNvSpPr/>
      </xdr:nvSpPr>
      <xdr:spPr>
        <a:xfrm>
          <a:off x="161290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108221</xdr:rowOff>
    </xdr:from>
    <xdr:ext cx="736600" cy="259045"/>
    <xdr:sp macro="" textlink="">
      <xdr:nvSpPr>
        <xdr:cNvPr id="272" name="テキスト ボックス 271"/>
        <xdr:cNvSpPr txBox="1"/>
      </xdr:nvSpPr>
      <xdr:spPr>
        <a:xfrm>
          <a:off x="15798800" y="1485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3" name="円/楕円 272"/>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4" name="テキスト ボックス 273"/>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82042</xdr:rowOff>
    </xdr:from>
    <xdr:to>
      <xdr:col>21</xdr:col>
      <xdr:colOff>50800</xdr:colOff>
      <xdr:row>88</xdr:row>
      <xdr:rowOff>12192</xdr:rowOff>
    </xdr:to>
    <xdr:sp macro="" textlink="">
      <xdr:nvSpPr>
        <xdr:cNvPr id="275" name="円/楕円 274"/>
        <xdr:cNvSpPr/>
      </xdr:nvSpPr>
      <xdr:spPr>
        <a:xfrm>
          <a:off x="14351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168419</xdr:rowOff>
    </xdr:from>
    <xdr:ext cx="762000" cy="259045"/>
    <xdr:sp macro="" textlink="">
      <xdr:nvSpPr>
        <xdr:cNvPr id="276" name="テキスト ボックス 275"/>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77" name="円/楕円 276"/>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78" name="テキスト ボックス 277"/>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行政改革プランに基づく定員適正化計画による定員管理・給与の適正化等の取り組みを通じて、職員数の削減に努めている。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5" name="直線コネクタ 29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6" name="テキスト ボックス 29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7" name="直線コネクタ 29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8" name="テキスト ボックス 29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1" name="直線コネクタ 30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2" name="テキスト ボックス 30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3" name="直線コネクタ 30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4" name="テキスト ボックス 30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61320</xdr:rowOff>
    </xdr:from>
    <xdr:to>
      <xdr:col>24</xdr:col>
      <xdr:colOff>558800</xdr:colOff>
      <xdr:row>67</xdr:row>
      <xdr:rowOff>104542</xdr:rowOff>
    </xdr:to>
    <xdr:cxnSp macro="">
      <xdr:nvCxnSpPr>
        <xdr:cNvPr id="307" name="直線コネクタ 306"/>
        <xdr:cNvCxnSpPr/>
      </xdr:nvCxnSpPr>
      <xdr:spPr>
        <a:xfrm flipV="1">
          <a:off x="17018000" y="10176870"/>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76619</xdr:rowOff>
    </xdr:from>
    <xdr:ext cx="762000" cy="259045"/>
    <xdr:sp macro="" textlink="">
      <xdr:nvSpPr>
        <xdr:cNvPr id="308" name="定員管理の状況最小値テキスト"/>
        <xdr:cNvSpPr txBox="1"/>
      </xdr:nvSpPr>
      <xdr:spPr>
        <a:xfrm>
          <a:off x="17106900" y="115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79.62</a:t>
          </a:r>
          <a:endParaRPr kumimoji="1" lang="ja-JP" altLang="en-US" sz="1000" b="1">
            <a:latin typeface="ＭＳ Ｐゴシック"/>
          </a:endParaRPr>
        </a:p>
      </xdr:txBody>
    </xdr:sp>
    <xdr:clientData/>
  </xdr:oneCellAnchor>
  <xdr:twoCellAnchor>
    <xdr:from>
      <xdr:col>24</xdr:col>
      <xdr:colOff>469900</xdr:colOff>
      <xdr:row>67</xdr:row>
      <xdr:rowOff>104542</xdr:rowOff>
    </xdr:from>
    <xdr:to>
      <xdr:col>24</xdr:col>
      <xdr:colOff>647700</xdr:colOff>
      <xdr:row>67</xdr:row>
      <xdr:rowOff>104542</xdr:rowOff>
    </xdr:to>
    <xdr:cxnSp macro="">
      <xdr:nvCxnSpPr>
        <xdr:cNvPr id="309" name="直線コネクタ 308"/>
        <xdr:cNvCxnSpPr/>
      </xdr:nvCxnSpPr>
      <xdr:spPr>
        <a:xfrm>
          <a:off x="16929100" y="1159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147697</xdr:rowOff>
    </xdr:from>
    <xdr:ext cx="762000" cy="259045"/>
    <xdr:sp macro="" textlink="">
      <xdr:nvSpPr>
        <xdr:cNvPr id="310" name="定員管理の状況最大値テキスト"/>
        <xdr:cNvSpPr txBox="1"/>
      </xdr:nvSpPr>
      <xdr:spPr>
        <a:xfrm>
          <a:off x="17106900" y="99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24</xdr:col>
      <xdr:colOff>469900</xdr:colOff>
      <xdr:row>59</xdr:row>
      <xdr:rowOff>61320</xdr:rowOff>
    </xdr:from>
    <xdr:to>
      <xdr:col>24</xdr:col>
      <xdr:colOff>647700</xdr:colOff>
      <xdr:row>59</xdr:row>
      <xdr:rowOff>61320</xdr:rowOff>
    </xdr:to>
    <xdr:cxnSp macro="">
      <xdr:nvCxnSpPr>
        <xdr:cNvPr id="311" name="直線コネクタ 310"/>
        <xdr:cNvCxnSpPr/>
      </xdr:nvCxnSpPr>
      <xdr:spPr>
        <a:xfrm>
          <a:off x="16929100" y="1017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120989</xdr:rowOff>
    </xdr:from>
    <xdr:to>
      <xdr:col>24</xdr:col>
      <xdr:colOff>558800</xdr:colOff>
      <xdr:row>61</xdr:row>
      <xdr:rowOff>156983</xdr:rowOff>
    </xdr:to>
    <xdr:cxnSp macro="">
      <xdr:nvCxnSpPr>
        <xdr:cNvPr id="312" name="直線コネクタ 311"/>
        <xdr:cNvCxnSpPr/>
      </xdr:nvCxnSpPr>
      <xdr:spPr>
        <a:xfrm>
          <a:off x="16179800" y="10579439"/>
          <a:ext cx="8382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120625</xdr:rowOff>
    </xdr:from>
    <xdr:ext cx="762000" cy="259045"/>
    <xdr:sp macro="" textlink="">
      <xdr:nvSpPr>
        <xdr:cNvPr id="313" name="定員管理の状況平均値テキスト"/>
        <xdr:cNvSpPr txBox="1"/>
      </xdr:nvSpPr>
      <xdr:spPr>
        <a:xfrm>
          <a:off x="17106900" y="10236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104098</xdr:rowOff>
    </xdr:from>
    <xdr:to>
      <xdr:col>24</xdr:col>
      <xdr:colOff>609600</xdr:colOff>
      <xdr:row>61</xdr:row>
      <xdr:rowOff>34248</xdr:rowOff>
    </xdr:to>
    <xdr:sp macro="" textlink="">
      <xdr:nvSpPr>
        <xdr:cNvPr id="314" name="フローチャート : 判断 313"/>
        <xdr:cNvSpPr/>
      </xdr:nvSpPr>
      <xdr:spPr>
        <a:xfrm>
          <a:off x="16967200" y="1039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120989</xdr:rowOff>
    </xdr:from>
    <xdr:to>
      <xdr:col>23</xdr:col>
      <xdr:colOff>406400</xdr:colOff>
      <xdr:row>61</xdr:row>
      <xdr:rowOff>159798</xdr:rowOff>
    </xdr:to>
    <xdr:cxnSp macro="">
      <xdr:nvCxnSpPr>
        <xdr:cNvPr id="315" name="直線コネクタ 314"/>
        <xdr:cNvCxnSpPr/>
      </xdr:nvCxnSpPr>
      <xdr:spPr>
        <a:xfrm flipV="1">
          <a:off x="15290800" y="10579439"/>
          <a:ext cx="889000" cy="3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96658</xdr:rowOff>
    </xdr:from>
    <xdr:to>
      <xdr:col>23</xdr:col>
      <xdr:colOff>457200</xdr:colOff>
      <xdr:row>61</xdr:row>
      <xdr:rowOff>26808</xdr:rowOff>
    </xdr:to>
    <xdr:sp macro="" textlink="">
      <xdr:nvSpPr>
        <xdr:cNvPr id="316" name="フローチャート : 判断 315"/>
        <xdr:cNvSpPr/>
      </xdr:nvSpPr>
      <xdr:spPr>
        <a:xfrm>
          <a:off x="16129000" y="1038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36985</xdr:rowOff>
    </xdr:from>
    <xdr:ext cx="736600" cy="259045"/>
    <xdr:sp macro="" textlink="">
      <xdr:nvSpPr>
        <xdr:cNvPr id="317" name="テキスト ボックス 316"/>
        <xdr:cNvSpPr txBox="1"/>
      </xdr:nvSpPr>
      <xdr:spPr>
        <a:xfrm>
          <a:off x="15798800" y="1015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159798</xdr:rowOff>
    </xdr:from>
    <xdr:to>
      <xdr:col>22</xdr:col>
      <xdr:colOff>203200</xdr:colOff>
      <xdr:row>61</xdr:row>
      <xdr:rowOff>168846</xdr:rowOff>
    </xdr:to>
    <xdr:cxnSp macro="">
      <xdr:nvCxnSpPr>
        <xdr:cNvPr id="318" name="直線コネクタ 317"/>
        <xdr:cNvCxnSpPr/>
      </xdr:nvCxnSpPr>
      <xdr:spPr>
        <a:xfrm flipV="1">
          <a:off x="14401800" y="10618248"/>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83587</xdr:rowOff>
    </xdr:from>
    <xdr:to>
      <xdr:col>22</xdr:col>
      <xdr:colOff>254000</xdr:colOff>
      <xdr:row>61</xdr:row>
      <xdr:rowOff>13737</xdr:rowOff>
    </xdr:to>
    <xdr:sp macro="" textlink="">
      <xdr:nvSpPr>
        <xdr:cNvPr id="319" name="フローチャート : 判断 318"/>
        <xdr:cNvSpPr/>
      </xdr:nvSpPr>
      <xdr:spPr>
        <a:xfrm>
          <a:off x="15240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23914</xdr:rowOff>
    </xdr:from>
    <xdr:ext cx="762000" cy="259045"/>
    <xdr:sp macro="" textlink="">
      <xdr:nvSpPr>
        <xdr:cNvPr id="320" name="テキスト ボックス 319"/>
        <xdr:cNvSpPr txBox="1"/>
      </xdr:nvSpPr>
      <xdr:spPr>
        <a:xfrm>
          <a:off x="14909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132852</xdr:rowOff>
    </xdr:from>
    <xdr:to>
      <xdr:col>21</xdr:col>
      <xdr:colOff>0</xdr:colOff>
      <xdr:row>61</xdr:row>
      <xdr:rowOff>168846</xdr:rowOff>
    </xdr:to>
    <xdr:cxnSp macro="">
      <xdr:nvCxnSpPr>
        <xdr:cNvPr id="321" name="直線コネクタ 320"/>
        <xdr:cNvCxnSpPr/>
      </xdr:nvCxnSpPr>
      <xdr:spPr>
        <a:xfrm>
          <a:off x="13512800" y="10591302"/>
          <a:ext cx="889000" cy="3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88413</xdr:rowOff>
    </xdr:from>
    <xdr:to>
      <xdr:col>21</xdr:col>
      <xdr:colOff>50800</xdr:colOff>
      <xdr:row>61</xdr:row>
      <xdr:rowOff>18563</xdr:rowOff>
    </xdr:to>
    <xdr:sp macro="" textlink="">
      <xdr:nvSpPr>
        <xdr:cNvPr id="322" name="フローチャート : 判断 321"/>
        <xdr:cNvSpPr/>
      </xdr:nvSpPr>
      <xdr:spPr>
        <a:xfrm>
          <a:off x="14351000" y="1037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28740</xdr:rowOff>
    </xdr:from>
    <xdr:ext cx="762000" cy="259045"/>
    <xdr:sp macro="" textlink="">
      <xdr:nvSpPr>
        <xdr:cNvPr id="323" name="テキスト ボックス 322"/>
        <xdr:cNvSpPr txBox="1"/>
      </xdr:nvSpPr>
      <xdr:spPr>
        <a:xfrm>
          <a:off x="14020800" y="10144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83587</xdr:rowOff>
    </xdr:from>
    <xdr:to>
      <xdr:col>19</xdr:col>
      <xdr:colOff>533400</xdr:colOff>
      <xdr:row>61</xdr:row>
      <xdr:rowOff>13737</xdr:rowOff>
    </xdr:to>
    <xdr:sp macro="" textlink="">
      <xdr:nvSpPr>
        <xdr:cNvPr id="324" name="フローチャート : 判断 323"/>
        <xdr:cNvSpPr/>
      </xdr:nvSpPr>
      <xdr:spPr>
        <a:xfrm>
          <a:off x="13462000" y="1037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23914</xdr:rowOff>
    </xdr:from>
    <xdr:ext cx="762000" cy="259045"/>
    <xdr:sp macro="" textlink="">
      <xdr:nvSpPr>
        <xdr:cNvPr id="325" name="テキスト ボックス 324"/>
        <xdr:cNvSpPr txBox="1"/>
      </xdr:nvSpPr>
      <xdr:spPr>
        <a:xfrm>
          <a:off x="13131800" y="1013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106183</xdr:rowOff>
    </xdr:from>
    <xdr:to>
      <xdr:col>24</xdr:col>
      <xdr:colOff>609600</xdr:colOff>
      <xdr:row>62</xdr:row>
      <xdr:rowOff>36333</xdr:rowOff>
    </xdr:to>
    <xdr:sp macro="" textlink="">
      <xdr:nvSpPr>
        <xdr:cNvPr id="331" name="円/楕円 330"/>
        <xdr:cNvSpPr/>
      </xdr:nvSpPr>
      <xdr:spPr>
        <a:xfrm>
          <a:off x="16967200" y="1056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78260</xdr:rowOff>
    </xdr:from>
    <xdr:ext cx="762000" cy="259045"/>
    <xdr:sp macro="" textlink="">
      <xdr:nvSpPr>
        <xdr:cNvPr id="332" name="定員管理の状況該当値テキスト"/>
        <xdr:cNvSpPr txBox="1"/>
      </xdr:nvSpPr>
      <xdr:spPr>
        <a:xfrm>
          <a:off x="17106900" y="1053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70189</xdr:rowOff>
    </xdr:from>
    <xdr:to>
      <xdr:col>23</xdr:col>
      <xdr:colOff>457200</xdr:colOff>
      <xdr:row>62</xdr:row>
      <xdr:rowOff>339</xdr:rowOff>
    </xdr:to>
    <xdr:sp macro="" textlink="">
      <xdr:nvSpPr>
        <xdr:cNvPr id="333" name="円/楕円 332"/>
        <xdr:cNvSpPr/>
      </xdr:nvSpPr>
      <xdr:spPr>
        <a:xfrm>
          <a:off x="16129000" y="105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156566</xdr:rowOff>
    </xdr:from>
    <xdr:ext cx="736600" cy="259045"/>
    <xdr:sp macro="" textlink="">
      <xdr:nvSpPr>
        <xdr:cNvPr id="334" name="テキスト ボックス 333"/>
        <xdr:cNvSpPr txBox="1"/>
      </xdr:nvSpPr>
      <xdr:spPr>
        <a:xfrm>
          <a:off x="15798800" y="10615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108998</xdr:rowOff>
    </xdr:from>
    <xdr:to>
      <xdr:col>22</xdr:col>
      <xdr:colOff>254000</xdr:colOff>
      <xdr:row>62</xdr:row>
      <xdr:rowOff>39148</xdr:rowOff>
    </xdr:to>
    <xdr:sp macro="" textlink="">
      <xdr:nvSpPr>
        <xdr:cNvPr id="335" name="円/楕円 334"/>
        <xdr:cNvSpPr/>
      </xdr:nvSpPr>
      <xdr:spPr>
        <a:xfrm>
          <a:off x="15240000" y="1056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23925</xdr:rowOff>
    </xdr:from>
    <xdr:ext cx="762000" cy="259045"/>
    <xdr:sp macro="" textlink="">
      <xdr:nvSpPr>
        <xdr:cNvPr id="336" name="テキスト ボックス 335"/>
        <xdr:cNvSpPr txBox="1"/>
      </xdr:nvSpPr>
      <xdr:spPr>
        <a:xfrm>
          <a:off x="14909800" y="1065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118046</xdr:rowOff>
    </xdr:from>
    <xdr:to>
      <xdr:col>21</xdr:col>
      <xdr:colOff>50800</xdr:colOff>
      <xdr:row>62</xdr:row>
      <xdr:rowOff>48196</xdr:rowOff>
    </xdr:to>
    <xdr:sp macro="" textlink="">
      <xdr:nvSpPr>
        <xdr:cNvPr id="337" name="円/楕円 336"/>
        <xdr:cNvSpPr/>
      </xdr:nvSpPr>
      <xdr:spPr>
        <a:xfrm>
          <a:off x="14351000" y="1057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32973</xdr:rowOff>
    </xdr:from>
    <xdr:ext cx="762000" cy="259045"/>
    <xdr:sp macro="" textlink="">
      <xdr:nvSpPr>
        <xdr:cNvPr id="338" name="テキスト ボックス 337"/>
        <xdr:cNvSpPr txBox="1"/>
      </xdr:nvSpPr>
      <xdr:spPr>
        <a:xfrm>
          <a:off x="14020800" y="1066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82052</xdr:rowOff>
    </xdr:from>
    <xdr:to>
      <xdr:col>19</xdr:col>
      <xdr:colOff>533400</xdr:colOff>
      <xdr:row>62</xdr:row>
      <xdr:rowOff>12202</xdr:rowOff>
    </xdr:to>
    <xdr:sp macro="" textlink="">
      <xdr:nvSpPr>
        <xdr:cNvPr id="339" name="円/楕円 338"/>
        <xdr:cNvSpPr/>
      </xdr:nvSpPr>
      <xdr:spPr>
        <a:xfrm>
          <a:off x="13462000" y="105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168429</xdr:rowOff>
    </xdr:from>
    <xdr:ext cx="762000" cy="259045"/>
    <xdr:sp macro="" textlink="">
      <xdr:nvSpPr>
        <xdr:cNvPr id="340" name="テキスト ボックス 339"/>
        <xdr:cNvSpPr txBox="1"/>
      </xdr:nvSpPr>
      <xdr:spPr>
        <a:xfrm>
          <a:off x="13131800" y="1062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適量・適切な事業実施により新規発行の抑制に努め</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ポイント下回っている。今後とも、緊急度・住民ニーズを的確に把握した事業の選択により、起債に大きく頼ることのない財政運営に努める。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123372</xdr:rowOff>
    </xdr:from>
    <xdr:to>
      <xdr:col>24</xdr:col>
      <xdr:colOff>558800</xdr:colOff>
      <xdr:row>44</xdr:row>
      <xdr:rowOff>109946</xdr:rowOff>
    </xdr:to>
    <xdr:cxnSp macro="">
      <xdr:nvCxnSpPr>
        <xdr:cNvPr id="370" name="直線コネクタ 36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82023</xdr:rowOff>
    </xdr:from>
    <xdr:ext cx="762000" cy="259045"/>
    <xdr:sp macro="" textlink="">
      <xdr:nvSpPr>
        <xdr:cNvPr id="37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109946</xdr:rowOff>
    </xdr:from>
    <xdr:to>
      <xdr:col>24</xdr:col>
      <xdr:colOff>647700</xdr:colOff>
      <xdr:row>44</xdr:row>
      <xdr:rowOff>109946</xdr:rowOff>
    </xdr:to>
    <xdr:cxnSp macro="">
      <xdr:nvCxnSpPr>
        <xdr:cNvPr id="372" name="直線コネクタ 37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38299</xdr:rowOff>
    </xdr:from>
    <xdr:ext cx="762000" cy="259045"/>
    <xdr:sp macro="" textlink="">
      <xdr:nvSpPr>
        <xdr:cNvPr id="37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36</xdr:row>
      <xdr:rowOff>123372</xdr:rowOff>
    </xdr:from>
    <xdr:to>
      <xdr:col>24</xdr:col>
      <xdr:colOff>647700</xdr:colOff>
      <xdr:row>36</xdr:row>
      <xdr:rowOff>123372</xdr:rowOff>
    </xdr:to>
    <xdr:cxnSp macro="">
      <xdr:nvCxnSpPr>
        <xdr:cNvPr id="374" name="直線コネクタ 37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90715</xdr:rowOff>
    </xdr:from>
    <xdr:to>
      <xdr:col>24</xdr:col>
      <xdr:colOff>558800</xdr:colOff>
      <xdr:row>39</xdr:row>
      <xdr:rowOff>8890</xdr:rowOff>
    </xdr:to>
    <xdr:cxnSp macro="">
      <xdr:nvCxnSpPr>
        <xdr:cNvPr id="375" name="直線コネクタ 374"/>
        <xdr:cNvCxnSpPr/>
      </xdr:nvCxnSpPr>
      <xdr:spPr>
        <a:xfrm flipV="1">
          <a:off x="16179800" y="6605815"/>
          <a:ext cx="8382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143890</xdr:rowOff>
    </xdr:from>
    <xdr:ext cx="762000" cy="259045"/>
    <xdr:sp macro="" textlink="">
      <xdr:nvSpPr>
        <xdr:cNvPr id="376" name="公債費負担の状況平均値テキスト"/>
        <xdr:cNvSpPr txBox="1"/>
      </xdr:nvSpPr>
      <xdr:spPr>
        <a:xfrm>
          <a:off x="17106900" y="6830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77" name="フローチャート : 判断 376"/>
        <xdr:cNvSpPr/>
      </xdr:nvSpPr>
      <xdr:spPr>
        <a:xfrm>
          <a:off x="169672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8890</xdr:rowOff>
    </xdr:from>
    <xdr:to>
      <xdr:col>23</xdr:col>
      <xdr:colOff>406400</xdr:colOff>
      <xdr:row>39</xdr:row>
      <xdr:rowOff>132987</xdr:rowOff>
    </xdr:to>
    <xdr:cxnSp macro="">
      <xdr:nvCxnSpPr>
        <xdr:cNvPr id="378" name="直線コネクタ 377"/>
        <xdr:cNvCxnSpPr/>
      </xdr:nvCxnSpPr>
      <xdr:spPr>
        <a:xfrm flipV="1">
          <a:off x="15290800" y="669544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79" name="フローチャート : 判断 378"/>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80" name="テキスト ボックス 379"/>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132987</xdr:rowOff>
    </xdr:from>
    <xdr:to>
      <xdr:col>22</xdr:col>
      <xdr:colOff>203200</xdr:colOff>
      <xdr:row>40</xdr:row>
      <xdr:rowOff>92528</xdr:rowOff>
    </xdr:to>
    <xdr:cxnSp macro="">
      <xdr:nvCxnSpPr>
        <xdr:cNvPr id="381" name="直線コネクタ 380"/>
        <xdr:cNvCxnSpPr/>
      </xdr:nvCxnSpPr>
      <xdr:spPr>
        <a:xfrm flipV="1">
          <a:off x="14401800" y="6819537"/>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82" name="フローチャート : 判断 381"/>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66964</xdr:rowOff>
    </xdr:from>
    <xdr:ext cx="762000" cy="259045"/>
    <xdr:sp macro="" textlink="">
      <xdr:nvSpPr>
        <xdr:cNvPr id="383" name="テキスト ボックス 382"/>
        <xdr:cNvSpPr txBox="1"/>
      </xdr:nvSpPr>
      <xdr:spPr>
        <a:xfrm>
          <a:off x="14909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92528</xdr:rowOff>
    </xdr:from>
    <xdr:to>
      <xdr:col>21</xdr:col>
      <xdr:colOff>0</xdr:colOff>
      <xdr:row>41</xdr:row>
      <xdr:rowOff>17599</xdr:rowOff>
    </xdr:to>
    <xdr:cxnSp macro="">
      <xdr:nvCxnSpPr>
        <xdr:cNvPr id="384" name="直線コネクタ 383"/>
        <xdr:cNvCxnSpPr/>
      </xdr:nvCxnSpPr>
      <xdr:spPr>
        <a:xfrm flipV="1">
          <a:off x="13512800" y="69505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56424</xdr:rowOff>
    </xdr:from>
    <xdr:to>
      <xdr:col>21</xdr:col>
      <xdr:colOff>50800</xdr:colOff>
      <xdr:row>41</xdr:row>
      <xdr:rowOff>158024</xdr:rowOff>
    </xdr:to>
    <xdr:sp macro="" textlink="">
      <xdr:nvSpPr>
        <xdr:cNvPr id="385" name="フローチャート : 判断 384"/>
        <xdr:cNvSpPr/>
      </xdr:nvSpPr>
      <xdr:spPr>
        <a:xfrm>
          <a:off x="14351000" y="708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142801</xdr:rowOff>
    </xdr:from>
    <xdr:ext cx="762000" cy="259045"/>
    <xdr:sp macro="" textlink="">
      <xdr:nvSpPr>
        <xdr:cNvPr id="386" name="テキスト ボックス 385"/>
        <xdr:cNvSpPr txBox="1"/>
      </xdr:nvSpPr>
      <xdr:spPr>
        <a:xfrm>
          <a:off x="14020800" y="717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387" name="フローチャート : 判断 386"/>
        <xdr:cNvSpPr/>
      </xdr:nvSpPr>
      <xdr:spPr>
        <a:xfrm>
          <a:off x="13462000" y="716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388" name="テキスト ボックス 387"/>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39915</xdr:rowOff>
    </xdr:from>
    <xdr:to>
      <xdr:col>24</xdr:col>
      <xdr:colOff>609600</xdr:colOff>
      <xdr:row>38</xdr:row>
      <xdr:rowOff>141515</xdr:rowOff>
    </xdr:to>
    <xdr:sp macro="" textlink="">
      <xdr:nvSpPr>
        <xdr:cNvPr id="394" name="円/楕円 393"/>
        <xdr:cNvSpPr/>
      </xdr:nvSpPr>
      <xdr:spPr>
        <a:xfrm>
          <a:off x="169672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56441</xdr:rowOff>
    </xdr:from>
    <xdr:ext cx="762000" cy="259045"/>
    <xdr:sp macro="" textlink="">
      <xdr:nvSpPr>
        <xdr:cNvPr id="395" name="公債費負担の状況該当値テキスト"/>
        <xdr:cNvSpPr txBox="1"/>
      </xdr:nvSpPr>
      <xdr:spPr>
        <a:xfrm>
          <a:off x="171069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129540</xdr:rowOff>
    </xdr:from>
    <xdr:to>
      <xdr:col>23</xdr:col>
      <xdr:colOff>457200</xdr:colOff>
      <xdr:row>39</xdr:row>
      <xdr:rowOff>59690</xdr:rowOff>
    </xdr:to>
    <xdr:sp macro="" textlink="">
      <xdr:nvSpPr>
        <xdr:cNvPr id="396" name="円/楕円 395"/>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97" name="テキスト ボックス 396"/>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82187</xdr:rowOff>
    </xdr:from>
    <xdr:to>
      <xdr:col>22</xdr:col>
      <xdr:colOff>254000</xdr:colOff>
      <xdr:row>40</xdr:row>
      <xdr:rowOff>12337</xdr:rowOff>
    </xdr:to>
    <xdr:sp macro="" textlink="">
      <xdr:nvSpPr>
        <xdr:cNvPr id="398" name="円/楕円 397"/>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22514</xdr:rowOff>
    </xdr:from>
    <xdr:ext cx="762000" cy="259045"/>
    <xdr:sp macro="" textlink="">
      <xdr:nvSpPr>
        <xdr:cNvPr id="399" name="テキスト ボックス 398"/>
        <xdr:cNvSpPr txBox="1"/>
      </xdr:nvSpPr>
      <xdr:spPr>
        <a:xfrm>
          <a:off x="14909800" y="653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41728</xdr:rowOff>
    </xdr:from>
    <xdr:to>
      <xdr:col>21</xdr:col>
      <xdr:colOff>50800</xdr:colOff>
      <xdr:row>40</xdr:row>
      <xdr:rowOff>143328</xdr:rowOff>
    </xdr:to>
    <xdr:sp macro="" textlink="">
      <xdr:nvSpPr>
        <xdr:cNvPr id="400" name="円/楕円 399"/>
        <xdr:cNvSpPr/>
      </xdr:nvSpPr>
      <xdr:spPr>
        <a:xfrm>
          <a:off x="14351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153505</xdr:rowOff>
    </xdr:from>
    <xdr:ext cx="762000" cy="259045"/>
    <xdr:sp macro="" textlink="">
      <xdr:nvSpPr>
        <xdr:cNvPr id="401" name="テキスト ボックス 400"/>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138249</xdr:rowOff>
    </xdr:from>
    <xdr:to>
      <xdr:col>19</xdr:col>
      <xdr:colOff>533400</xdr:colOff>
      <xdr:row>41</xdr:row>
      <xdr:rowOff>68399</xdr:rowOff>
    </xdr:to>
    <xdr:sp macro="" textlink="">
      <xdr:nvSpPr>
        <xdr:cNvPr id="402" name="円/楕円 401"/>
        <xdr:cNvSpPr/>
      </xdr:nvSpPr>
      <xdr:spPr>
        <a:xfrm>
          <a:off x="13462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78576</xdr:rowOff>
    </xdr:from>
    <xdr:ext cx="762000" cy="259045"/>
    <xdr:sp macro="" textlink="">
      <xdr:nvSpPr>
        <xdr:cNvPr id="403" name="テキスト ボックス 402"/>
        <xdr:cNvSpPr txBox="1"/>
      </xdr:nvSpPr>
      <xdr:spPr>
        <a:xfrm>
          <a:off x="13131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充当可能</a:t>
          </a:r>
          <a:r>
            <a:rPr lang="ja-JP" altLang="en-US" sz="1100">
              <a:solidFill>
                <a:schemeClr val="dk1"/>
              </a:solidFill>
              <a:effectLst/>
              <a:latin typeface="+mn-lt"/>
              <a:ea typeface="+mn-ea"/>
              <a:cs typeface="+mn-cs"/>
            </a:rPr>
            <a:t>基金</a:t>
          </a:r>
          <a:r>
            <a:rPr lang="ja-JP" altLang="ja-JP" sz="1100">
              <a:solidFill>
                <a:schemeClr val="dk1"/>
              </a:solidFill>
              <a:effectLst/>
              <a:latin typeface="+mn-lt"/>
              <a:ea typeface="+mn-ea"/>
              <a:cs typeface="+mn-cs"/>
            </a:rPr>
            <a:t>等が</a:t>
          </a:r>
          <a:r>
            <a:rPr lang="ja-JP" altLang="en-US" sz="1100">
              <a:solidFill>
                <a:schemeClr val="dk1"/>
              </a:solidFill>
              <a:effectLst/>
              <a:latin typeface="+mn-lt"/>
              <a:ea typeface="+mn-ea"/>
              <a:cs typeface="+mn-cs"/>
            </a:rPr>
            <a:t>多く、</a:t>
          </a:r>
          <a:r>
            <a:rPr lang="ja-JP" altLang="ja-JP" sz="1100">
              <a:solidFill>
                <a:schemeClr val="dk1"/>
              </a:solidFill>
              <a:effectLst/>
              <a:latin typeface="+mn-lt"/>
              <a:ea typeface="+mn-ea"/>
              <a:cs typeface="+mn-cs"/>
            </a:rPr>
            <a:t>将来負担</a:t>
          </a:r>
          <a:r>
            <a:rPr lang="ja-JP" altLang="en-US" sz="1100">
              <a:solidFill>
                <a:schemeClr val="dk1"/>
              </a:solidFill>
              <a:effectLst/>
              <a:latin typeface="+mn-lt"/>
              <a:ea typeface="+mn-ea"/>
              <a:cs typeface="+mn-cs"/>
            </a:rPr>
            <a:t>額</a:t>
          </a:r>
          <a:r>
            <a:rPr lang="ja-JP" altLang="ja-JP" sz="1100">
              <a:solidFill>
                <a:schemeClr val="dk1"/>
              </a:solidFill>
              <a:effectLst/>
              <a:latin typeface="+mn-lt"/>
              <a:ea typeface="+mn-ea"/>
              <a:cs typeface="+mn-cs"/>
            </a:rPr>
            <a:t>を</a:t>
          </a:r>
          <a:r>
            <a:rPr lang="ja-JP" altLang="en-US" sz="1100">
              <a:solidFill>
                <a:schemeClr val="dk1"/>
              </a:solidFill>
              <a:effectLst/>
              <a:latin typeface="+mn-lt"/>
              <a:ea typeface="+mn-ea"/>
              <a:cs typeface="+mn-cs"/>
            </a:rPr>
            <a:t>大きく</a:t>
          </a:r>
          <a:r>
            <a:rPr lang="ja-JP" altLang="ja-JP" sz="1100">
              <a:solidFill>
                <a:schemeClr val="dk1"/>
              </a:solidFill>
              <a:effectLst/>
              <a:latin typeface="+mn-lt"/>
              <a:ea typeface="+mn-ea"/>
              <a:cs typeface="+mn-cs"/>
            </a:rPr>
            <a:t>上回っているため、マイナス表示</a:t>
          </a:r>
          <a:r>
            <a:rPr lang="ja-JP" altLang="en-US" sz="1100">
              <a:solidFill>
                <a:schemeClr val="dk1"/>
              </a:solidFill>
              <a:effectLst/>
              <a:latin typeface="+mn-lt"/>
              <a:ea typeface="+mn-ea"/>
              <a:cs typeface="+mn-cs"/>
            </a:rPr>
            <a:t>となっている。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今後も公債費等の義務的経費の増加を極力抑え、財政の健全化に努める。</a:t>
          </a:r>
          <a:endParaRPr lang="en-US" altLang="ja-JP" sz="110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159106</xdr:rowOff>
    </xdr:to>
    <xdr:cxnSp macro="">
      <xdr:nvCxnSpPr>
        <xdr:cNvPr id="430" name="直線コネクタ 429"/>
        <xdr:cNvCxnSpPr/>
      </xdr:nvCxnSpPr>
      <xdr:spPr>
        <a:xfrm flipV="1">
          <a:off x="17018000" y="2451100"/>
          <a:ext cx="0" cy="11370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131183</xdr:rowOff>
    </xdr:from>
    <xdr:ext cx="762000" cy="259045"/>
    <xdr:sp macro="" textlink="">
      <xdr:nvSpPr>
        <xdr:cNvPr id="431" name="将来負担の状況最小値テキスト"/>
        <xdr:cNvSpPr txBox="1"/>
      </xdr:nvSpPr>
      <xdr:spPr>
        <a:xfrm>
          <a:off x="17106900" y="35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235.6</a:t>
          </a:r>
          <a:endParaRPr kumimoji="1" lang="ja-JP" altLang="en-US" sz="1000" b="1">
            <a:latin typeface="ＭＳ Ｐゴシック"/>
          </a:endParaRPr>
        </a:p>
      </xdr:txBody>
    </xdr:sp>
    <xdr:clientData/>
  </xdr:oneCellAnchor>
  <xdr:twoCellAnchor>
    <xdr:from>
      <xdr:col>24</xdr:col>
      <xdr:colOff>469900</xdr:colOff>
      <xdr:row>20</xdr:row>
      <xdr:rowOff>159106</xdr:rowOff>
    </xdr:from>
    <xdr:to>
      <xdr:col>24</xdr:col>
      <xdr:colOff>647700</xdr:colOff>
      <xdr:row>20</xdr:row>
      <xdr:rowOff>159106</xdr:rowOff>
    </xdr:to>
    <xdr:cxnSp macro="">
      <xdr:nvCxnSpPr>
        <xdr:cNvPr id="432" name="直線コネクタ 431"/>
        <xdr:cNvCxnSpPr/>
      </xdr:nvCxnSpPr>
      <xdr:spPr>
        <a:xfrm>
          <a:off x="16929100" y="3588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86377</xdr:rowOff>
    </xdr:from>
    <xdr:ext cx="762000" cy="259045"/>
    <xdr:sp macro="" textlink="">
      <xdr:nvSpPr>
        <xdr:cNvPr id="433"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143527</xdr:rowOff>
    </xdr:from>
    <xdr:ext cx="762000" cy="259045"/>
    <xdr:sp macro="" textlink="">
      <xdr:nvSpPr>
        <xdr:cNvPr id="435"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36" name="フローチャート : 判断 43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0</xdr:rowOff>
    </xdr:from>
    <xdr:to>
      <xdr:col>23</xdr:col>
      <xdr:colOff>457200</xdr:colOff>
      <xdr:row>14</xdr:row>
      <xdr:rowOff>101600</xdr:rowOff>
    </xdr:to>
    <xdr:sp macro="" textlink="">
      <xdr:nvSpPr>
        <xdr:cNvPr id="437" name="フローチャート : 判断 43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38" name="テキスト ボックス 437"/>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0</xdr:rowOff>
    </xdr:from>
    <xdr:to>
      <xdr:col>22</xdr:col>
      <xdr:colOff>254000</xdr:colOff>
      <xdr:row>14</xdr:row>
      <xdr:rowOff>101600</xdr:rowOff>
    </xdr:to>
    <xdr:sp macro="" textlink="">
      <xdr:nvSpPr>
        <xdr:cNvPr id="439" name="フローチャート : 判断 43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111777</xdr:rowOff>
    </xdr:from>
    <xdr:ext cx="762000" cy="259045"/>
    <xdr:sp macro="" textlink="">
      <xdr:nvSpPr>
        <xdr:cNvPr id="440" name="テキスト ボックス 439"/>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0</xdr:rowOff>
    </xdr:from>
    <xdr:to>
      <xdr:col>21</xdr:col>
      <xdr:colOff>50800</xdr:colOff>
      <xdr:row>14</xdr:row>
      <xdr:rowOff>101600</xdr:rowOff>
    </xdr:to>
    <xdr:sp macro="" textlink="">
      <xdr:nvSpPr>
        <xdr:cNvPr id="441" name="フローチャート : 判断 44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111777</xdr:rowOff>
    </xdr:from>
    <xdr:ext cx="762000" cy="259045"/>
    <xdr:sp macro="" textlink="">
      <xdr:nvSpPr>
        <xdr:cNvPr id="442" name="テキスト ボックス 441"/>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0</xdr:rowOff>
    </xdr:from>
    <xdr:to>
      <xdr:col>19</xdr:col>
      <xdr:colOff>533400</xdr:colOff>
      <xdr:row>14</xdr:row>
      <xdr:rowOff>101600</xdr:rowOff>
    </xdr:to>
    <xdr:sp macro="" textlink="">
      <xdr:nvSpPr>
        <xdr:cNvPr id="443" name="フローチャート : 判断 44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111777</xdr:rowOff>
    </xdr:from>
    <xdr:ext cx="762000" cy="259045"/>
    <xdr:sp macro="" textlink="">
      <xdr:nvSpPr>
        <xdr:cNvPr id="444" name="テキスト ボックス 443"/>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退職者不補充等による職員数の削減など、行財政改革の取り組みを通じて経常経費の削減に努め</a:t>
          </a:r>
          <a:r>
            <a:rPr lang="ja-JP" altLang="en-US" sz="1100">
              <a:solidFill>
                <a:schemeClr val="dk1"/>
              </a:solidFill>
              <a:effectLst/>
              <a:latin typeface="+mn-lt"/>
              <a:ea typeface="+mn-ea"/>
              <a:cs typeface="+mn-cs"/>
            </a:rPr>
            <a:t>ており</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年度では</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0.7</a:t>
          </a:r>
          <a:r>
            <a:rPr lang="ja-JP" altLang="en-US" sz="1100">
              <a:solidFill>
                <a:schemeClr val="dk1"/>
              </a:solidFill>
              <a:effectLst/>
              <a:latin typeface="+mn-lt"/>
              <a:ea typeface="+mn-ea"/>
              <a:cs typeface="+mn-cs"/>
            </a:rPr>
            <a:t>ポイント下</a:t>
          </a:r>
          <a:r>
            <a:rPr lang="ja-JP" altLang="ja-JP" sz="1100">
              <a:solidFill>
                <a:schemeClr val="dk1"/>
              </a:solidFill>
              <a:effectLst/>
              <a:latin typeface="+mn-lt"/>
              <a:ea typeface="+mn-ea"/>
              <a:cs typeface="+mn-cs"/>
            </a:rPr>
            <a:t>回った。</a:t>
          </a:r>
          <a:r>
            <a:rPr lang="ja-JP" altLang="ja-JP" sz="1100" b="0" i="0" baseline="0">
              <a:solidFill>
                <a:schemeClr val="dk1"/>
              </a:solidFill>
              <a:effectLst/>
              <a:latin typeface="+mn-lt"/>
              <a:ea typeface="+mn-ea"/>
              <a:cs typeface="+mn-cs"/>
            </a:rPr>
            <a:t>今後も引き続き人件費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130266</xdr:rowOff>
    </xdr:to>
    <xdr:cxnSp macro="">
      <xdr:nvCxnSpPr>
        <xdr:cNvPr id="62" name="直線コネクタ 61"/>
        <xdr:cNvCxnSpPr/>
      </xdr:nvCxnSpPr>
      <xdr:spPr>
        <a:xfrm flipV="1">
          <a:off x="4826000" y="5796280"/>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102343</xdr:rowOff>
    </xdr:from>
    <xdr:ext cx="762000" cy="259045"/>
    <xdr:sp macro="" textlink="">
      <xdr:nvSpPr>
        <xdr:cNvPr id="63"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6</xdr:col>
      <xdr:colOff>612775</xdr:colOff>
      <xdr:row>40</xdr:row>
      <xdr:rowOff>130266</xdr:rowOff>
    </xdr:from>
    <xdr:to>
      <xdr:col>7</xdr:col>
      <xdr:colOff>104775</xdr:colOff>
      <xdr:row>40</xdr:row>
      <xdr:rowOff>130266</xdr:rowOff>
    </xdr:to>
    <xdr:cxnSp macro="">
      <xdr:nvCxnSpPr>
        <xdr:cNvPr id="64" name="直線コネクタ 63"/>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5"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6" name="直線コネクタ 65"/>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27396</xdr:rowOff>
    </xdr:from>
    <xdr:to>
      <xdr:col>7</xdr:col>
      <xdr:colOff>15875</xdr:colOff>
      <xdr:row>37</xdr:row>
      <xdr:rowOff>158024</xdr:rowOff>
    </xdr:to>
    <xdr:cxnSp macro="">
      <xdr:nvCxnSpPr>
        <xdr:cNvPr id="67" name="直線コネクタ 66"/>
        <xdr:cNvCxnSpPr/>
      </xdr:nvCxnSpPr>
      <xdr:spPr>
        <a:xfrm flipV="1">
          <a:off x="3987800" y="637104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8"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9" name="フローチャート : 判断 68"/>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158024</xdr:rowOff>
    </xdr:to>
    <xdr:cxnSp macro="">
      <xdr:nvCxnSpPr>
        <xdr:cNvPr id="70" name="直線コネクタ 69"/>
        <xdr:cNvCxnSpPr/>
      </xdr:nvCxnSpPr>
      <xdr:spPr>
        <a:xfrm>
          <a:off x="3098800" y="6367780"/>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38644</xdr:rowOff>
    </xdr:from>
    <xdr:to>
      <xdr:col>5</xdr:col>
      <xdr:colOff>600075</xdr:colOff>
      <xdr:row>37</xdr:row>
      <xdr:rowOff>140244</xdr:rowOff>
    </xdr:to>
    <xdr:sp macro="" textlink="">
      <xdr:nvSpPr>
        <xdr:cNvPr id="71" name="フローチャート : 判断 70"/>
        <xdr:cNvSpPr/>
      </xdr:nvSpPr>
      <xdr:spPr>
        <a:xfrm>
          <a:off x="3937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150421</xdr:rowOff>
    </xdr:from>
    <xdr:ext cx="736600" cy="259045"/>
    <xdr:sp macro="" textlink="">
      <xdr:nvSpPr>
        <xdr:cNvPr id="72" name="テキスト ボックス 71"/>
        <xdr:cNvSpPr txBox="1"/>
      </xdr:nvSpPr>
      <xdr:spPr>
        <a:xfrm>
          <a:off x="3606800" y="6151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166189</xdr:rowOff>
    </xdr:from>
    <xdr:to>
      <xdr:col>4</xdr:col>
      <xdr:colOff>346075</xdr:colOff>
      <xdr:row>37</xdr:row>
      <xdr:rowOff>24130</xdr:rowOff>
    </xdr:to>
    <xdr:cxnSp macro="">
      <xdr:nvCxnSpPr>
        <xdr:cNvPr id="73" name="直線コネクタ 72"/>
        <xdr:cNvCxnSpPr/>
      </xdr:nvCxnSpPr>
      <xdr:spPr>
        <a:xfrm>
          <a:off x="2209800" y="633838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4" name="フローチャート : 判断 73"/>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5" name="テキスト ボックス 74"/>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166189</xdr:rowOff>
    </xdr:from>
    <xdr:to>
      <xdr:col>3</xdr:col>
      <xdr:colOff>142875</xdr:colOff>
      <xdr:row>37</xdr:row>
      <xdr:rowOff>79647</xdr:rowOff>
    </xdr:to>
    <xdr:cxnSp macro="">
      <xdr:nvCxnSpPr>
        <xdr:cNvPr id="76" name="直線コネクタ 75"/>
        <xdr:cNvCxnSpPr/>
      </xdr:nvCxnSpPr>
      <xdr:spPr>
        <a:xfrm flipV="1">
          <a:off x="1320800" y="6338389"/>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9253</xdr:rowOff>
    </xdr:from>
    <xdr:to>
      <xdr:col>3</xdr:col>
      <xdr:colOff>193675</xdr:colOff>
      <xdr:row>37</xdr:row>
      <xdr:rowOff>110853</xdr:rowOff>
    </xdr:to>
    <xdr:sp macro="" textlink="">
      <xdr:nvSpPr>
        <xdr:cNvPr id="77" name="フローチャート : 判断 76"/>
        <xdr:cNvSpPr/>
      </xdr:nvSpPr>
      <xdr:spPr>
        <a:xfrm>
          <a:off x="2159000" y="635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95630</xdr:rowOff>
    </xdr:from>
    <xdr:ext cx="762000" cy="259045"/>
    <xdr:sp macro="" textlink="">
      <xdr:nvSpPr>
        <xdr:cNvPr id="78" name="テキスト ボックス 77"/>
        <xdr:cNvSpPr txBox="1"/>
      </xdr:nvSpPr>
      <xdr:spPr>
        <a:xfrm>
          <a:off x="18288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45176</xdr:rowOff>
    </xdr:from>
    <xdr:to>
      <xdr:col>1</xdr:col>
      <xdr:colOff>676275</xdr:colOff>
      <xdr:row>37</xdr:row>
      <xdr:rowOff>146776</xdr:rowOff>
    </xdr:to>
    <xdr:sp macro="" textlink="">
      <xdr:nvSpPr>
        <xdr:cNvPr id="79" name="フローチャート : 判断 78"/>
        <xdr:cNvSpPr/>
      </xdr:nvSpPr>
      <xdr:spPr>
        <a:xfrm>
          <a:off x="1270000" y="638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131553</xdr:rowOff>
    </xdr:from>
    <xdr:ext cx="762000" cy="259045"/>
    <xdr:sp macro="" textlink="">
      <xdr:nvSpPr>
        <xdr:cNvPr id="80" name="テキスト ボックス 79"/>
        <xdr:cNvSpPr txBox="1"/>
      </xdr:nvSpPr>
      <xdr:spPr>
        <a:xfrm>
          <a:off x="939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148046</xdr:rowOff>
    </xdr:from>
    <xdr:to>
      <xdr:col>7</xdr:col>
      <xdr:colOff>66675</xdr:colOff>
      <xdr:row>37</xdr:row>
      <xdr:rowOff>78196</xdr:rowOff>
    </xdr:to>
    <xdr:sp macro="" textlink="">
      <xdr:nvSpPr>
        <xdr:cNvPr id="86" name="円/楕円 85"/>
        <xdr:cNvSpPr/>
      </xdr:nvSpPr>
      <xdr:spPr>
        <a:xfrm>
          <a:off x="47752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164573</xdr:rowOff>
    </xdr:from>
    <xdr:ext cx="762000" cy="259045"/>
    <xdr:sp macro="" textlink="">
      <xdr:nvSpPr>
        <xdr:cNvPr id="87" name="人件費該当値テキスト"/>
        <xdr:cNvSpPr txBox="1"/>
      </xdr:nvSpPr>
      <xdr:spPr>
        <a:xfrm>
          <a:off x="4914900" y="616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107224</xdr:rowOff>
    </xdr:from>
    <xdr:to>
      <xdr:col>5</xdr:col>
      <xdr:colOff>600075</xdr:colOff>
      <xdr:row>38</xdr:row>
      <xdr:rowOff>37374</xdr:rowOff>
    </xdr:to>
    <xdr:sp macro="" textlink="">
      <xdr:nvSpPr>
        <xdr:cNvPr id="88" name="円/楕円 87"/>
        <xdr:cNvSpPr/>
      </xdr:nvSpPr>
      <xdr:spPr>
        <a:xfrm>
          <a:off x="3937000" y="64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22151</xdr:rowOff>
    </xdr:from>
    <xdr:ext cx="736600" cy="259045"/>
    <xdr:sp macro="" textlink="">
      <xdr:nvSpPr>
        <xdr:cNvPr id="89" name="テキスト ボックス 88"/>
        <xdr:cNvSpPr txBox="1"/>
      </xdr:nvSpPr>
      <xdr:spPr>
        <a:xfrm>
          <a:off x="3606800" y="653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90" name="円/楕円 89"/>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91" name="テキスト ボックス 9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115389</xdr:rowOff>
    </xdr:from>
    <xdr:to>
      <xdr:col>3</xdr:col>
      <xdr:colOff>193675</xdr:colOff>
      <xdr:row>37</xdr:row>
      <xdr:rowOff>45539</xdr:rowOff>
    </xdr:to>
    <xdr:sp macro="" textlink="">
      <xdr:nvSpPr>
        <xdr:cNvPr id="92" name="円/楕円 91"/>
        <xdr:cNvSpPr/>
      </xdr:nvSpPr>
      <xdr:spPr>
        <a:xfrm>
          <a:off x="2159000" y="628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55716</xdr:rowOff>
    </xdr:from>
    <xdr:ext cx="762000" cy="259045"/>
    <xdr:sp macro="" textlink="">
      <xdr:nvSpPr>
        <xdr:cNvPr id="93" name="テキスト ボックス 92"/>
        <xdr:cNvSpPr txBox="1"/>
      </xdr:nvSpPr>
      <xdr:spPr>
        <a:xfrm>
          <a:off x="1828800" y="605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28847</xdr:rowOff>
    </xdr:from>
    <xdr:to>
      <xdr:col>1</xdr:col>
      <xdr:colOff>676275</xdr:colOff>
      <xdr:row>37</xdr:row>
      <xdr:rowOff>130447</xdr:rowOff>
    </xdr:to>
    <xdr:sp macro="" textlink="">
      <xdr:nvSpPr>
        <xdr:cNvPr id="94" name="円/楕円 93"/>
        <xdr:cNvSpPr/>
      </xdr:nvSpPr>
      <xdr:spPr>
        <a:xfrm>
          <a:off x="1270000" y="637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140624</xdr:rowOff>
    </xdr:from>
    <xdr:ext cx="762000" cy="259045"/>
    <xdr:sp macro="" textlink="">
      <xdr:nvSpPr>
        <xdr:cNvPr id="95" name="テキスト ボックス 94"/>
        <xdr:cNvSpPr txBox="1"/>
      </xdr:nvSpPr>
      <xdr:spPr>
        <a:xfrm>
          <a:off x="939800" y="614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公共施設の効率的な管理等により歳出削減に努め、適正な管理を進めていることにより類似団体平均値とほぼ変わりなく推移している。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104140</xdr:rowOff>
    </xdr:from>
    <xdr:to>
      <xdr:col>24</xdr:col>
      <xdr:colOff>31750</xdr:colOff>
      <xdr:row>20</xdr:row>
      <xdr:rowOff>53848</xdr:rowOff>
    </xdr:to>
    <xdr:cxnSp macro="">
      <xdr:nvCxnSpPr>
        <xdr:cNvPr id="120" name="直線コネクタ 119"/>
        <xdr:cNvCxnSpPr/>
      </xdr:nvCxnSpPr>
      <xdr:spPr>
        <a:xfrm flipV="1">
          <a:off x="16510000" y="250444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25925</xdr:rowOff>
    </xdr:from>
    <xdr:ext cx="762000" cy="259045"/>
    <xdr:sp macro="" textlink="">
      <xdr:nvSpPr>
        <xdr:cNvPr id="121" name="物件費最小値テキスト"/>
        <xdr:cNvSpPr txBox="1"/>
      </xdr:nvSpPr>
      <xdr:spPr>
        <a:xfrm>
          <a:off x="16598900" y="345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20</xdr:row>
      <xdr:rowOff>53848</xdr:rowOff>
    </xdr:from>
    <xdr:to>
      <xdr:col>24</xdr:col>
      <xdr:colOff>120650</xdr:colOff>
      <xdr:row>20</xdr:row>
      <xdr:rowOff>53848</xdr:rowOff>
    </xdr:to>
    <xdr:cxnSp macro="">
      <xdr:nvCxnSpPr>
        <xdr:cNvPr id="122" name="直線コネクタ 121"/>
        <xdr:cNvCxnSpPr/>
      </xdr:nvCxnSpPr>
      <xdr:spPr>
        <a:xfrm>
          <a:off x="16421100" y="3482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19067</xdr:rowOff>
    </xdr:from>
    <xdr:ext cx="762000" cy="259045"/>
    <xdr:sp macro="" textlink="">
      <xdr:nvSpPr>
        <xdr:cNvPr id="123" name="物件費最大値テキスト"/>
        <xdr:cNvSpPr txBox="1"/>
      </xdr:nvSpPr>
      <xdr:spPr>
        <a:xfrm>
          <a:off x="16598900" y="224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14</xdr:row>
      <xdr:rowOff>104140</xdr:rowOff>
    </xdr:from>
    <xdr:to>
      <xdr:col>24</xdr:col>
      <xdr:colOff>120650</xdr:colOff>
      <xdr:row>14</xdr:row>
      <xdr:rowOff>104140</xdr:rowOff>
    </xdr:to>
    <xdr:cxnSp macro="">
      <xdr:nvCxnSpPr>
        <xdr:cNvPr id="124" name="直線コネクタ 123"/>
        <xdr:cNvCxnSpPr/>
      </xdr:nvCxnSpPr>
      <xdr:spPr>
        <a:xfrm>
          <a:off x="16421100" y="25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60706</xdr:rowOff>
    </xdr:from>
    <xdr:to>
      <xdr:col>24</xdr:col>
      <xdr:colOff>31750</xdr:colOff>
      <xdr:row>17</xdr:row>
      <xdr:rowOff>97282</xdr:rowOff>
    </xdr:to>
    <xdr:cxnSp macro="">
      <xdr:nvCxnSpPr>
        <xdr:cNvPr id="125" name="直線コネクタ 124"/>
        <xdr:cNvCxnSpPr/>
      </xdr:nvCxnSpPr>
      <xdr:spPr>
        <a:xfrm flipV="1">
          <a:off x="15671800" y="29753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143019</xdr:rowOff>
    </xdr:from>
    <xdr:ext cx="762000" cy="259045"/>
    <xdr:sp macro="" textlink="">
      <xdr:nvSpPr>
        <xdr:cNvPr id="126" name="物件費平均値テキスト"/>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27" name="フローチャート : 判断 126"/>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33274</xdr:rowOff>
    </xdr:from>
    <xdr:to>
      <xdr:col>22</xdr:col>
      <xdr:colOff>565150</xdr:colOff>
      <xdr:row>17</xdr:row>
      <xdr:rowOff>97282</xdr:rowOff>
    </xdr:to>
    <xdr:cxnSp macro="">
      <xdr:nvCxnSpPr>
        <xdr:cNvPr id="128" name="直線コネクタ 127"/>
        <xdr:cNvCxnSpPr/>
      </xdr:nvCxnSpPr>
      <xdr:spPr>
        <a:xfrm>
          <a:off x="14782800" y="29479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135636</xdr:rowOff>
    </xdr:from>
    <xdr:to>
      <xdr:col>22</xdr:col>
      <xdr:colOff>615950</xdr:colOff>
      <xdr:row>17</xdr:row>
      <xdr:rowOff>65786</xdr:rowOff>
    </xdr:to>
    <xdr:sp macro="" textlink="">
      <xdr:nvSpPr>
        <xdr:cNvPr id="129" name="フローチャート : 判断 128"/>
        <xdr:cNvSpPr/>
      </xdr:nvSpPr>
      <xdr:spPr>
        <a:xfrm>
          <a:off x="15621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75963</xdr:rowOff>
    </xdr:from>
    <xdr:ext cx="736600" cy="259045"/>
    <xdr:sp macro="" textlink="">
      <xdr:nvSpPr>
        <xdr:cNvPr id="130" name="テキスト ボックス 129"/>
        <xdr:cNvSpPr txBox="1"/>
      </xdr:nvSpPr>
      <xdr:spPr>
        <a:xfrm>
          <a:off x="15290800" y="264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17</xdr:row>
      <xdr:rowOff>33274</xdr:rowOff>
    </xdr:to>
    <xdr:cxnSp macro="">
      <xdr:nvCxnSpPr>
        <xdr:cNvPr id="131" name="直線コネクタ 130"/>
        <xdr:cNvCxnSpPr/>
      </xdr:nvCxnSpPr>
      <xdr:spPr>
        <a:xfrm>
          <a:off x="13893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94488</xdr:rowOff>
    </xdr:from>
    <xdr:to>
      <xdr:col>21</xdr:col>
      <xdr:colOff>412750</xdr:colOff>
      <xdr:row>17</xdr:row>
      <xdr:rowOff>24638</xdr:rowOff>
    </xdr:to>
    <xdr:sp macro="" textlink="">
      <xdr:nvSpPr>
        <xdr:cNvPr id="132" name="フローチャート : 判断 131"/>
        <xdr:cNvSpPr/>
      </xdr:nvSpPr>
      <xdr:spPr>
        <a:xfrm>
          <a:off x="14732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34815</xdr:rowOff>
    </xdr:from>
    <xdr:ext cx="762000" cy="259045"/>
    <xdr:sp macro="" textlink="">
      <xdr:nvSpPr>
        <xdr:cNvPr id="133" name="テキスト ボックス 132"/>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163576</xdr:rowOff>
    </xdr:from>
    <xdr:to>
      <xdr:col>20</xdr:col>
      <xdr:colOff>158750</xdr:colOff>
      <xdr:row>16</xdr:row>
      <xdr:rowOff>168148</xdr:rowOff>
    </xdr:to>
    <xdr:cxnSp macro="">
      <xdr:nvCxnSpPr>
        <xdr:cNvPr id="134" name="直線コネクタ 133"/>
        <xdr:cNvCxnSpPr/>
      </xdr:nvCxnSpPr>
      <xdr:spPr>
        <a:xfrm flipV="1">
          <a:off x="13004800" y="2906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5" name="フローチャート :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7" name="フローチャート : 判断 136"/>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8" name="テキスト ボックス 137"/>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9906</xdr:rowOff>
    </xdr:from>
    <xdr:to>
      <xdr:col>24</xdr:col>
      <xdr:colOff>82550</xdr:colOff>
      <xdr:row>17</xdr:row>
      <xdr:rowOff>111506</xdr:rowOff>
    </xdr:to>
    <xdr:sp macro="" textlink="">
      <xdr:nvSpPr>
        <xdr:cNvPr id="144" name="円/楕円 143"/>
        <xdr:cNvSpPr/>
      </xdr:nvSpPr>
      <xdr:spPr>
        <a:xfrm>
          <a:off x="164592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153433</xdr:rowOff>
    </xdr:from>
    <xdr:ext cx="762000" cy="259045"/>
    <xdr:sp macro="" textlink="">
      <xdr:nvSpPr>
        <xdr:cNvPr id="145" name="物件費該当値テキスト"/>
        <xdr:cNvSpPr txBox="1"/>
      </xdr:nvSpPr>
      <xdr:spPr>
        <a:xfrm>
          <a:off x="165989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46482</xdr:rowOff>
    </xdr:from>
    <xdr:to>
      <xdr:col>22</xdr:col>
      <xdr:colOff>615950</xdr:colOff>
      <xdr:row>17</xdr:row>
      <xdr:rowOff>148082</xdr:rowOff>
    </xdr:to>
    <xdr:sp macro="" textlink="">
      <xdr:nvSpPr>
        <xdr:cNvPr id="146" name="円/楕円 145"/>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132859</xdr:rowOff>
    </xdr:from>
    <xdr:ext cx="736600" cy="259045"/>
    <xdr:sp macro="" textlink="">
      <xdr:nvSpPr>
        <xdr:cNvPr id="147" name="テキスト ボックス 146"/>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8" name="円/楕円 147"/>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49" name="テキスト ボックス 148"/>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112776</xdr:rowOff>
    </xdr:from>
    <xdr:to>
      <xdr:col>20</xdr:col>
      <xdr:colOff>209550</xdr:colOff>
      <xdr:row>17</xdr:row>
      <xdr:rowOff>42926</xdr:rowOff>
    </xdr:to>
    <xdr:sp macro="" textlink="">
      <xdr:nvSpPr>
        <xdr:cNvPr id="150" name="円/楕円 149"/>
        <xdr:cNvSpPr/>
      </xdr:nvSpPr>
      <xdr:spPr>
        <a:xfrm>
          <a:off x="13843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27703</xdr:rowOff>
    </xdr:from>
    <xdr:ext cx="762000" cy="259045"/>
    <xdr:sp macro="" textlink="">
      <xdr:nvSpPr>
        <xdr:cNvPr id="151" name="テキスト ボックス 150"/>
        <xdr:cNvSpPr txBox="1"/>
      </xdr:nvSpPr>
      <xdr:spPr>
        <a:xfrm>
          <a:off x="13512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117348</xdr:rowOff>
    </xdr:from>
    <xdr:to>
      <xdr:col>19</xdr:col>
      <xdr:colOff>6350</xdr:colOff>
      <xdr:row>17</xdr:row>
      <xdr:rowOff>47498</xdr:rowOff>
    </xdr:to>
    <xdr:sp macro="" textlink="">
      <xdr:nvSpPr>
        <xdr:cNvPr id="152" name="円/楕円 151"/>
        <xdr:cNvSpPr/>
      </xdr:nvSpPr>
      <xdr:spPr>
        <a:xfrm>
          <a:off x="12954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32275</xdr:rowOff>
    </xdr:from>
    <xdr:ext cx="762000" cy="259045"/>
    <xdr:sp macro="" textlink="">
      <xdr:nvSpPr>
        <xdr:cNvPr id="153" name="テキスト ボックス 152"/>
        <xdr:cNvSpPr txBox="1"/>
      </xdr:nvSpPr>
      <xdr:spPr>
        <a:xfrm>
          <a:off x="12623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介護予防の推進等に努めており、</a:t>
          </a:r>
          <a:r>
            <a:rPr lang="ja-JP" altLang="ja-JP" sz="1100">
              <a:solidFill>
                <a:schemeClr val="dk1"/>
              </a:solidFill>
              <a:effectLst/>
              <a:latin typeface="+mn-lt"/>
              <a:ea typeface="+mn-ea"/>
              <a:cs typeface="+mn-cs"/>
            </a:rPr>
            <a:t>扶助費に係る経常収支比率</a:t>
          </a:r>
          <a:r>
            <a:rPr lang="ja-JP" altLang="en-US" sz="1100">
              <a:solidFill>
                <a:schemeClr val="dk1"/>
              </a:solidFill>
              <a:effectLst/>
              <a:latin typeface="+mn-lt"/>
              <a:ea typeface="+mn-ea"/>
              <a:cs typeface="+mn-cs"/>
            </a:rPr>
            <a:t>は平成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年度では</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1.0</a:t>
          </a:r>
          <a:r>
            <a:rPr lang="ja-JP" altLang="en-US" sz="1100">
              <a:solidFill>
                <a:schemeClr val="dk1"/>
              </a:solidFill>
              <a:effectLst/>
              <a:latin typeface="+mn-lt"/>
              <a:ea typeface="+mn-ea"/>
              <a:cs typeface="+mn-cs"/>
            </a:rPr>
            <a:t>ポイント</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61</xdr:row>
      <xdr:rowOff>146050</xdr:rowOff>
    </xdr:to>
    <xdr:cxnSp macro="">
      <xdr:nvCxnSpPr>
        <xdr:cNvPr id="180" name="直線コネクタ 179"/>
        <xdr:cNvCxnSpPr/>
      </xdr:nvCxnSpPr>
      <xdr:spPr>
        <a:xfrm flipV="1">
          <a:off x="4826000" y="91757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61</xdr:row>
      <xdr:rowOff>146050</xdr:rowOff>
    </xdr:from>
    <xdr:to>
      <xdr:col>7</xdr:col>
      <xdr:colOff>104775</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83"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84" name="直線コネクタ 183"/>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127000</xdr:rowOff>
    </xdr:to>
    <xdr:cxnSp macro="">
      <xdr:nvCxnSpPr>
        <xdr:cNvPr id="185" name="直線コネクタ 184"/>
        <xdr:cNvCxnSpPr/>
      </xdr:nvCxnSpPr>
      <xdr:spPr>
        <a:xfrm>
          <a:off x="3987800" y="9271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6"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7" name="フローチャート : 判断 186"/>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8" name="直線コネクタ 187"/>
        <xdr:cNvCxnSpPr/>
      </xdr:nvCxnSpPr>
      <xdr:spPr>
        <a:xfrm flipV="1">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9" name="フローチャート : 判断 188"/>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0" name="テキスト ボックス 189"/>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1" name="直線コネクタ 190"/>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2" name="フローチャート : 判断 191"/>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193" name="テキスト ボックス 192"/>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165100</xdr:rowOff>
    </xdr:from>
    <xdr:to>
      <xdr:col>3</xdr:col>
      <xdr:colOff>142875</xdr:colOff>
      <xdr:row>54</xdr:row>
      <xdr:rowOff>12700</xdr:rowOff>
    </xdr:to>
    <xdr:cxnSp macro="">
      <xdr:nvCxnSpPr>
        <xdr:cNvPr id="194" name="直線コネクタ 193"/>
        <xdr:cNvCxnSpPr/>
      </xdr:nvCxnSpPr>
      <xdr:spPr>
        <a:xfrm>
          <a:off x="1320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5" name="フローチャート : 判断 194"/>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6" name="テキスト ボックス 195"/>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7" name="フローチャート : 判断 196"/>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8" name="テキスト ボックス 197"/>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4" name="円/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05"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6" name="円/楕円 205"/>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7" name="テキスト ボックス 206"/>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8" name="円/楕円 207"/>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09" name="テキスト ボックス 208"/>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0" name="円/楕円 209"/>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1" name="テキスト ボックス 210"/>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114300</xdr:rowOff>
    </xdr:from>
    <xdr:to>
      <xdr:col>1</xdr:col>
      <xdr:colOff>676275</xdr:colOff>
      <xdr:row>54</xdr:row>
      <xdr:rowOff>44450</xdr:rowOff>
    </xdr:to>
    <xdr:sp macro="" textlink="">
      <xdr:nvSpPr>
        <xdr:cNvPr id="212" name="円/楕円 211"/>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54627</xdr:rowOff>
    </xdr:from>
    <xdr:ext cx="762000" cy="259045"/>
    <xdr:sp macro="" textlink="">
      <xdr:nvSpPr>
        <xdr:cNvPr id="213" name="テキスト ボックス 212"/>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繰出金について、公営事業会計及び特別会計が健全に運営されていることにより、繰出基準以下の繰出金を各会計に繰出</a:t>
          </a:r>
          <a:r>
            <a:rPr lang="ja-JP" altLang="en-US" sz="1100">
              <a:solidFill>
                <a:schemeClr val="dk1"/>
              </a:solidFill>
              <a:effectLst/>
              <a:latin typeface="+mn-lt"/>
              <a:ea typeface="+mn-ea"/>
              <a:cs typeface="+mn-cs"/>
            </a:rPr>
            <a:t>する</a:t>
          </a:r>
          <a:r>
            <a:rPr lang="ja-JP" altLang="ja-JP" sz="1100">
              <a:solidFill>
                <a:schemeClr val="dk1"/>
              </a:solidFill>
              <a:effectLst/>
              <a:latin typeface="+mn-lt"/>
              <a:ea typeface="+mn-ea"/>
              <a:cs typeface="+mn-cs"/>
            </a:rPr>
            <a:t>ことが</a:t>
          </a:r>
          <a:r>
            <a:rPr lang="ja-JP" altLang="en-US" sz="1100">
              <a:solidFill>
                <a:schemeClr val="dk1"/>
              </a:solidFill>
              <a:effectLst/>
              <a:latin typeface="+mn-lt"/>
              <a:ea typeface="+mn-ea"/>
              <a:cs typeface="+mn-cs"/>
            </a:rPr>
            <a:t>でき</a:t>
          </a:r>
          <a:r>
            <a:rPr lang="ja-JP" altLang="ja-JP" sz="1100">
              <a:solidFill>
                <a:schemeClr val="dk1"/>
              </a:solidFill>
              <a:effectLst/>
              <a:latin typeface="+mn-lt"/>
              <a:ea typeface="+mn-ea"/>
              <a:cs typeface="+mn-cs"/>
            </a:rPr>
            <a:t>ているため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類似団体平均値を下回っている。今後も効率化に努め、財政の健全化を図る。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19558</xdr:rowOff>
    </xdr:to>
    <xdr:cxnSp macro="">
      <xdr:nvCxnSpPr>
        <xdr:cNvPr id="238" name="直線コネクタ 237"/>
        <xdr:cNvCxnSpPr/>
      </xdr:nvCxnSpPr>
      <xdr:spPr>
        <a:xfrm flipV="1">
          <a:off x="16510000" y="9156700"/>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163085</xdr:rowOff>
    </xdr:from>
    <xdr:ext cx="762000" cy="259045"/>
    <xdr:sp macro="" textlink="">
      <xdr:nvSpPr>
        <xdr:cNvPr id="239" name="その他最小値テキスト"/>
        <xdr:cNvSpPr txBox="1"/>
      </xdr:nvSpPr>
      <xdr:spPr>
        <a:xfrm>
          <a:off x="16598900" y="1045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19558</xdr:rowOff>
    </xdr:from>
    <xdr:to>
      <xdr:col>24</xdr:col>
      <xdr:colOff>120650</xdr:colOff>
      <xdr:row>61</xdr:row>
      <xdr:rowOff>19558</xdr:rowOff>
    </xdr:to>
    <xdr:cxnSp macro="">
      <xdr:nvCxnSpPr>
        <xdr:cNvPr id="240" name="直線コネクタ 239"/>
        <xdr:cNvCxnSpPr/>
      </xdr:nvCxnSpPr>
      <xdr:spPr>
        <a:xfrm>
          <a:off x="16421100" y="104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2" name="直線コネクタ 24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110998</xdr:rowOff>
    </xdr:from>
    <xdr:to>
      <xdr:col>24</xdr:col>
      <xdr:colOff>31750</xdr:colOff>
      <xdr:row>56</xdr:row>
      <xdr:rowOff>40132</xdr:rowOff>
    </xdr:to>
    <xdr:cxnSp macro="">
      <xdr:nvCxnSpPr>
        <xdr:cNvPr id="243" name="直線コネクタ 242"/>
        <xdr:cNvCxnSpPr/>
      </xdr:nvCxnSpPr>
      <xdr:spPr>
        <a:xfrm flipV="1">
          <a:off x="15671800" y="95407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128287</xdr:rowOff>
    </xdr:from>
    <xdr:ext cx="762000" cy="259045"/>
    <xdr:sp macro="" textlink="">
      <xdr:nvSpPr>
        <xdr:cNvPr id="244" name="その他平均値テキスト"/>
        <xdr:cNvSpPr txBox="1"/>
      </xdr:nvSpPr>
      <xdr:spPr>
        <a:xfrm>
          <a:off x="16598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156210</xdr:rowOff>
    </xdr:from>
    <xdr:to>
      <xdr:col>24</xdr:col>
      <xdr:colOff>82550</xdr:colOff>
      <xdr:row>56</xdr:row>
      <xdr:rowOff>86360</xdr:rowOff>
    </xdr:to>
    <xdr:sp macro="" textlink="">
      <xdr:nvSpPr>
        <xdr:cNvPr id="245" name="フローチャート : 判断 244"/>
        <xdr:cNvSpPr/>
      </xdr:nvSpPr>
      <xdr:spPr>
        <a:xfrm>
          <a:off x="16459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133858</xdr:rowOff>
    </xdr:from>
    <xdr:to>
      <xdr:col>22</xdr:col>
      <xdr:colOff>565150</xdr:colOff>
      <xdr:row>56</xdr:row>
      <xdr:rowOff>40132</xdr:rowOff>
    </xdr:to>
    <xdr:cxnSp macro="">
      <xdr:nvCxnSpPr>
        <xdr:cNvPr id="246" name="直線コネクタ 245"/>
        <xdr:cNvCxnSpPr/>
      </xdr:nvCxnSpPr>
      <xdr:spPr>
        <a:xfrm>
          <a:off x="14782800" y="95636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21336</xdr:rowOff>
    </xdr:from>
    <xdr:to>
      <xdr:col>22</xdr:col>
      <xdr:colOff>615950</xdr:colOff>
      <xdr:row>56</xdr:row>
      <xdr:rowOff>122936</xdr:rowOff>
    </xdr:to>
    <xdr:sp macro="" textlink="">
      <xdr:nvSpPr>
        <xdr:cNvPr id="247" name="フローチャート : 判断 246"/>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107713</xdr:rowOff>
    </xdr:from>
    <xdr:ext cx="736600" cy="259045"/>
    <xdr:sp macro="" textlink="">
      <xdr:nvSpPr>
        <xdr:cNvPr id="248" name="テキスト ボックス 247"/>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101854</xdr:rowOff>
    </xdr:from>
    <xdr:to>
      <xdr:col>21</xdr:col>
      <xdr:colOff>361950</xdr:colOff>
      <xdr:row>55</xdr:row>
      <xdr:rowOff>133858</xdr:rowOff>
    </xdr:to>
    <xdr:cxnSp macro="">
      <xdr:nvCxnSpPr>
        <xdr:cNvPr id="249" name="直線コネクタ 248"/>
        <xdr:cNvCxnSpPr/>
      </xdr:nvCxnSpPr>
      <xdr:spPr>
        <a:xfrm>
          <a:off x="13893800" y="9531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0" name="フローチャート : 判断 249"/>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1" name="テキスト ボックス 250"/>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101854</xdr:rowOff>
    </xdr:from>
    <xdr:to>
      <xdr:col>20</xdr:col>
      <xdr:colOff>158750</xdr:colOff>
      <xdr:row>55</xdr:row>
      <xdr:rowOff>138430</xdr:rowOff>
    </xdr:to>
    <xdr:cxnSp macro="">
      <xdr:nvCxnSpPr>
        <xdr:cNvPr id="252" name="直線コネクタ 251"/>
        <xdr:cNvCxnSpPr/>
      </xdr:nvCxnSpPr>
      <xdr:spPr>
        <a:xfrm flipV="1">
          <a:off x="13004800" y="9531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3" name="フローチャート : 判断 252"/>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4" name="テキスト ボックス 253"/>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151638</xdr:rowOff>
    </xdr:from>
    <xdr:to>
      <xdr:col>19</xdr:col>
      <xdr:colOff>6350</xdr:colOff>
      <xdr:row>56</xdr:row>
      <xdr:rowOff>81788</xdr:rowOff>
    </xdr:to>
    <xdr:sp macro="" textlink="">
      <xdr:nvSpPr>
        <xdr:cNvPr id="255" name="フローチャート : 判断 254"/>
        <xdr:cNvSpPr/>
      </xdr:nvSpPr>
      <xdr:spPr>
        <a:xfrm>
          <a:off x="12954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66565</xdr:rowOff>
    </xdr:from>
    <xdr:ext cx="762000" cy="259045"/>
    <xdr:sp macro="" textlink="">
      <xdr:nvSpPr>
        <xdr:cNvPr id="256" name="テキスト ボックス 255"/>
        <xdr:cNvSpPr txBox="1"/>
      </xdr:nvSpPr>
      <xdr:spPr>
        <a:xfrm>
          <a:off x="12623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60198</xdr:rowOff>
    </xdr:from>
    <xdr:to>
      <xdr:col>24</xdr:col>
      <xdr:colOff>82550</xdr:colOff>
      <xdr:row>55</xdr:row>
      <xdr:rowOff>161798</xdr:rowOff>
    </xdr:to>
    <xdr:sp macro="" textlink="">
      <xdr:nvSpPr>
        <xdr:cNvPr id="262" name="円/楕円 261"/>
        <xdr:cNvSpPr/>
      </xdr:nvSpPr>
      <xdr:spPr>
        <a:xfrm>
          <a:off x="16459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76725</xdr:rowOff>
    </xdr:from>
    <xdr:ext cx="762000" cy="259045"/>
    <xdr:sp macro="" textlink="">
      <xdr:nvSpPr>
        <xdr:cNvPr id="263" name="その他該当値テキスト"/>
        <xdr:cNvSpPr txBox="1"/>
      </xdr:nvSpPr>
      <xdr:spPr>
        <a:xfrm>
          <a:off x="16598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4" name="円/楕円 263"/>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65" name="テキスト ボックス 264"/>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83058</xdr:rowOff>
    </xdr:from>
    <xdr:to>
      <xdr:col>21</xdr:col>
      <xdr:colOff>412750</xdr:colOff>
      <xdr:row>56</xdr:row>
      <xdr:rowOff>13208</xdr:rowOff>
    </xdr:to>
    <xdr:sp macro="" textlink="">
      <xdr:nvSpPr>
        <xdr:cNvPr id="266" name="円/楕円 265"/>
        <xdr:cNvSpPr/>
      </xdr:nvSpPr>
      <xdr:spPr>
        <a:xfrm>
          <a:off x="14732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23385</xdr:rowOff>
    </xdr:from>
    <xdr:ext cx="762000" cy="259045"/>
    <xdr:sp macro="" textlink="">
      <xdr:nvSpPr>
        <xdr:cNvPr id="267" name="テキスト ボックス 266"/>
        <xdr:cNvSpPr txBox="1"/>
      </xdr:nvSpPr>
      <xdr:spPr>
        <a:xfrm>
          <a:off x="14401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51054</xdr:rowOff>
    </xdr:from>
    <xdr:to>
      <xdr:col>20</xdr:col>
      <xdr:colOff>209550</xdr:colOff>
      <xdr:row>55</xdr:row>
      <xdr:rowOff>152654</xdr:rowOff>
    </xdr:to>
    <xdr:sp macro="" textlink="">
      <xdr:nvSpPr>
        <xdr:cNvPr id="268" name="円/楕円 267"/>
        <xdr:cNvSpPr/>
      </xdr:nvSpPr>
      <xdr:spPr>
        <a:xfrm>
          <a:off x="13843000" y="94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162831</xdr:rowOff>
    </xdr:from>
    <xdr:ext cx="762000" cy="259045"/>
    <xdr:sp macro="" textlink="">
      <xdr:nvSpPr>
        <xdr:cNvPr id="269" name="テキスト ボックス 268"/>
        <xdr:cNvSpPr txBox="1"/>
      </xdr:nvSpPr>
      <xdr:spPr>
        <a:xfrm>
          <a:off x="13512800" y="924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87630</xdr:rowOff>
    </xdr:from>
    <xdr:to>
      <xdr:col>19</xdr:col>
      <xdr:colOff>6350</xdr:colOff>
      <xdr:row>56</xdr:row>
      <xdr:rowOff>17780</xdr:rowOff>
    </xdr:to>
    <xdr:sp macro="" textlink="">
      <xdr:nvSpPr>
        <xdr:cNvPr id="270" name="円/楕円 269"/>
        <xdr:cNvSpPr/>
      </xdr:nvSpPr>
      <xdr:spPr>
        <a:xfrm>
          <a:off x="12954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27957</xdr:rowOff>
    </xdr:from>
    <xdr:ext cx="762000" cy="259045"/>
    <xdr:sp macro="" textlink="">
      <xdr:nvSpPr>
        <xdr:cNvPr id="271" name="テキスト ボックス 27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に係る経常収支比率が類似団体平均を上回っているのは、村の出資する法人等各種団体への補助金が多額になっているためである。今後は、補助金を交付するのが適当な事業を行っているのかなどについて明確な基準を設けて、不適当な補助金は見直しや廃止を行う方針である。</a:t>
          </a:r>
          <a:endParaRPr lang="en-US" altLang="ja-JP" sz="1100">
            <a:solidFill>
              <a:schemeClr val="dk1"/>
            </a:solidFill>
            <a:effectLst/>
            <a:latin typeface="+mn-lt"/>
            <a:ea typeface="+mn-ea"/>
            <a:cs typeface="+mn-cs"/>
          </a:endParaRPr>
        </a:p>
        <a:p>
          <a:pPr rtl="0"/>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41</xdr:row>
      <xdr:rowOff>74422</xdr:rowOff>
    </xdr:to>
    <xdr:cxnSp macro="">
      <xdr:nvCxnSpPr>
        <xdr:cNvPr id="296" name="直線コネクタ 295"/>
        <xdr:cNvCxnSpPr/>
      </xdr:nvCxnSpPr>
      <xdr:spPr>
        <a:xfrm flipV="1">
          <a:off x="16510000" y="584657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46499</xdr:rowOff>
    </xdr:from>
    <xdr:ext cx="762000" cy="259045"/>
    <xdr:sp macro="" textlink="">
      <xdr:nvSpPr>
        <xdr:cNvPr id="297" name="補助費等最小値テキスト"/>
        <xdr:cNvSpPr txBox="1"/>
      </xdr:nvSpPr>
      <xdr:spPr>
        <a:xfrm>
          <a:off x="16598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23</xdr:col>
      <xdr:colOff>628650</xdr:colOff>
      <xdr:row>41</xdr:row>
      <xdr:rowOff>74422</xdr:rowOff>
    </xdr:from>
    <xdr:to>
      <xdr:col>24</xdr:col>
      <xdr:colOff>120650</xdr:colOff>
      <xdr:row>41</xdr:row>
      <xdr:rowOff>74422</xdr:rowOff>
    </xdr:to>
    <xdr:cxnSp macro="">
      <xdr:nvCxnSpPr>
        <xdr:cNvPr id="298" name="直線コネクタ 297"/>
        <xdr:cNvCxnSpPr/>
      </xdr:nvCxnSpPr>
      <xdr:spPr>
        <a:xfrm>
          <a:off x="16421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152146</xdr:rowOff>
    </xdr:to>
    <xdr:cxnSp macro="">
      <xdr:nvCxnSpPr>
        <xdr:cNvPr id="301" name="直線コネクタ 300"/>
        <xdr:cNvCxnSpPr/>
      </xdr:nvCxnSpPr>
      <xdr:spPr>
        <a:xfrm flipV="1">
          <a:off x="15671800" y="639521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92727</xdr:rowOff>
    </xdr:from>
    <xdr:ext cx="762000" cy="259045"/>
    <xdr:sp macro="" textlink="">
      <xdr:nvSpPr>
        <xdr:cNvPr id="30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03" name="フローチャート : 判断 30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152146</xdr:rowOff>
    </xdr:to>
    <xdr:cxnSp macro="">
      <xdr:nvCxnSpPr>
        <xdr:cNvPr id="304" name="直線コネクタ 303"/>
        <xdr:cNvCxnSpPr/>
      </xdr:nvCxnSpPr>
      <xdr:spPr>
        <a:xfrm>
          <a:off x="14782800" y="63494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05" name="フローチャート : 判断 304"/>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06" name="テキスト ボックス 305"/>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5842</xdr:rowOff>
    </xdr:to>
    <xdr:cxnSp macro="">
      <xdr:nvCxnSpPr>
        <xdr:cNvPr id="307" name="直線コネクタ 306"/>
        <xdr:cNvCxnSpPr/>
      </xdr:nvCxnSpPr>
      <xdr:spPr>
        <a:xfrm>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08" name="フローチャート : 判断 307"/>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09" name="テキスト ボックス 308"/>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14986</xdr:rowOff>
    </xdr:to>
    <xdr:cxnSp macro="">
      <xdr:nvCxnSpPr>
        <xdr:cNvPr id="310" name="直線コネクタ 309"/>
        <xdr:cNvCxnSpPr/>
      </xdr:nvCxnSpPr>
      <xdr:spPr>
        <a:xfrm flipV="1">
          <a:off x="13004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53340</xdr:rowOff>
    </xdr:from>
    <xdr:to>
      <xdr:col>20</xdr:col>
      <xdr:colOff>209550</xdr:colOff>
      <xdr:row>36</xdr:row>
      <xdr:rowOff>154940</xdr:rowOff>
    </xdr:to>
    <xdr:sp macro="" textlink="">
      <xdr:nvSpPr>
        <xdr:cNvPr id="311" name="フローチャート : 判断 310"/>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12" name="テキスト ボックス 311"/>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7383</xdr:rowOff>
    </xdr:from>
    <xdr:ext cx="762000" cy="259045"/>
    <xdr:sp macro="" textlink="">
      <xdr:nvSpPr>
        <xdr:cNvPr id="314" name="テキスト ボックス 313"/>
        <xdr:cNvSpPr txBox="1"/>
      </xdr:nvSpPr>
      <xdr:spPr>
        <a:xfrm>
          <a:off x="12623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0" name="円/楕円 319"/>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1"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22" name="円/楕円 321"/>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23" name="テキスト ボックス 322"/>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4" name="円/楕円 323"/>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41419</xdr:rowOff>
    </xdr:from>
    <xdr:ext cx="762000" cy="259045"/>
    <xdr:sp macro="" textlink="">
      <xdr:nvSpPr>
        <xdr:cNvPr id="325" name="テキスト ボックス 324"/>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6" name="円/楕円 325"/>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36847</xdr:rowOff>
    </xdr:from>
    <xdr:ext cx="762000" cy="259045"/>
    <xdr:sp macro="" textlink="">
      <xdr:nvSpPr>
        <xdr:cNvPr id="327" name="テキスト ボックス 326"/>
        <xdr:cNvSpPr txBox="1"/>
      </xdr:nvSpPr>
      <xdr:spPr>
        <a:xfrm>
          <a:off x="13512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28" name="円/楕円 327"/>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29" name="テキスト ボックス 328"/>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適量・適切な事業実施により新規発行の抑制に努めて</a:t>
          </a:r>
          <a:r>
            <a:rPr lang="ja-JP" altLang="en-US" sz="1100">
              <a:solidFill>
                <a:schemeClr val="dk1"/>
              </a:solidFill>
              <a:effectLst/>
              <a:latin typeface="+mn-lt"/>
              <a:ea typeface="+mn-ea"/>
              <a:cs typeface="+mn-cs"/>
            </a:rPr>
            <a:t>おり、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年度では類似団体平均値を</a:t>
          </a:r>
          <a:r>
            <a:rPr lang="en-US" altLang="ja-JP" sz="1100">
              <a:solidFill>
                <a:schemeClr val="dk1"/>
              </a:solidFill>
              <a:effectLst/>
              <a:latin typeface="+mn-lt"/>
              <a:ea typeface="+mn-ea"/>
              <a:cs typeface="+mn-cs"/>
            </a:rPr>
            <a:t>5.4</a:t>
          </a:r>
          <a:r>
            <a:rPr lang="ja-JP" altLang="ja-JP" sz="1100">
              <a:solidFill>
                <a:schemeClr val="dk1"/>
              </a:solidFill>
              <a:effectLst/>
              <a:latin typeface="+mn-lt"/>
              <a:ea typeface="+mn-ea"/>
              <a:cs typeface="+mn-cs"/>
            </a:rPr>
            <a:t>ポイント下回っている。。今後とも、緊急度・住民ニーズを的確に把握した事業の選択により、起債に大きく頼ることのない財政運営に努める。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123189</xdr:rowOff>
    </xdr:to>
    <xdr:cxnSp macro="">
      <xdr:nvCxnSpPr>
        <xdr:cNvPr id="356" name="直線コネクタ 355"/>
        <xdr:cNvCxnSpPr/>
      </xdr:nvCxnSpPr>
      <xdr:spPr>
        <a:xfrm flipV="1">
          <a:off x="4826000" y="12517120"/>
          <a:ext cx="0" cy="1322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95266</xdr:rowOff>
    </xdr:from>
    <xdr:ext cx="762000" cy="259045"/>
    <xdr:sp macro="" textlink="">
      <xdr:nvSpPr>
        <xdr:cNvPr id="357" name="公債費最小値テキスト"/>
        <xdr:cNvSpPr txBox="1"/>
      </xdr:nvSpPr>
      <xdr:spPr>
        <a:xfrm>
          <a:off x="4914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80</xdr:row>
      <xdr:rowOff>123189</xdr:rowOff>
    </xdr:from>
    <xdr:to>
      <xdr:col>7</xdr:col>
      <xdr:colOff>104775</xdr:colOff>
      <xdr:row>80</xdr:row>
      <xdr:rowOff>123189</xdr:rowOff>
    </xdr:to>
    <xdr:cxnSp macro="">
      <xdr:nvCxnSpPr>
        <xdr:cNvPr id="358" name="直線コネクタ 357"/>
        <xdr:cNvCxnSpPr/>
      </xdr:nvCxnSpPr>
      <xdr:spPr>
        <a:xfrm>
          <a:off x="4737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59"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0" name="直線コネクタ 359"/>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43180</xdr:rowOff>
    </xdr:from>
    <xdr:to>
      <xdr:col>7</xdr:col>
      <xdr:colOff>15875</xdr:colOff>
      <xdr:row>75</xdr:row>
      <xdr:rowOff>168911</xdr:rowOff>
    </xdr:to>
    <xdr:cxnSp macro="">
      <xdr:nvCxnSpPr>
        <xdr:cNvPr id="361" name="直線コネクタ 360"/>
        <xdr:cNvCxnSpPr/>
      </xdr:nvCxnSpPr>
      <xdr:spPr>
        <a:xfrm flipV="1">
          <a:off x="3987800" y="1290193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170197</xdr:rowOff>
    </xdr:from>
    <xdr:ext cx="762000" cy="259045"/>
    <xdr:sp macro="" textlink="">
      <xdr:nvSpPr>
        <xdr:cNvPr id="362" name="公債費平均値テキスト"/>
        <xdr:cNvSpPr txBox="1"/>
      </xdr:nvSpPr>
      <xdr:spPr>
        <a:xfrm>
          <a:off x="4914900" y="13028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63" name="フローチャート : 判断 362"/>
        <xdr:cNvSpPr/>
      </xdr:nvSpPr>
      <xdr:spPr>
        <a:xfrm>
          <a:off x="47752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85089</xdr:rowOff>
    </xdr:to>
    <xdr:cxnSp macro="">
      <xdr:nvCxnSpPr>
        <xdr:cNvPr id="364" name="直線コネクタ 363"/>
        <xdr:cNvCxnSpPr/>
      </xdr:nvCxnSpPr>
      <xdr:spPr>
        <a:xfrm flipV="1">
          <a:off x="3098800" y="13027661"/>
          <a:ext cx="8890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5" name="フローチャート : 判断 364"/>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6" name="テキスト ボックス 365"/>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85089</xdr:rowOff>
    </xdr:from>
    <xdr:to>
      <xdr:col>4</xdr:col>
      <xdr:colOff>346075</xdr:colOff>
      <xdr:row>77</xdr:row>
      <xdr:rowOff>69850</xdr:rowOff>
    </xdr:to>
    <xdr:cxnSp macro="">
      <xdr:nvCxnSpPr>
        <xdr:cNvPr id="367" name="直線コネクタ 366"/>
        <xdr:cNvCxnSpPr/>
      </xdr:nvCxnSpPr>
      <xdr:spPr>
        <a:xfrm flipV="1">
          <a:off x="2209800" y="131152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8" name="フローチャート : 判断 367"/>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17797</xdr:rowOff>
    </xdr:from>
    <xdr:ext cx="762000" cy="259045"/>
    <xdr:sp macro="" textlink="">
      <xdr:nvSpPr>
        <xdr:cNvPr id="369" name="テキスト ボックス 368"/>
        <xdr:cNvSpPr txBox="1"/>
      </xdr:nvSpPr>
      <xdr:spPr>
        <a:xfrm>
          <a:off x="2717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78</xdr:row>
      <xdr:rowOff>66039</xdr:rowOff>
    </xdr:to>
    <xdr:cxnSp macro="">
      <xdr:nvCxnSpPr>
        <xdr:cNvPr id="370" name="直線コネクタ 369"/>
        <xdr:cNvCxnSpPr/>
      </xdr:nvCxnSpPr>
      <xdr:spPr>
        <a:xfrm flipV="1">
          <a:off x="1320800" y="132715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129539</xdr:rowOff>
    </xdr:from>
    <xdr:to>
      <xdr:col>3</xdr:col>
      <xdr:colOff>193675</xdr:colOff>
      <xdr:row>77</xdr:row>
      <xdr:rowOff>59689</xdr:rowOff>
    </xdr:to>
    <xdr:sp macro="" textlink="">
      <xdr:nvSpPr>
        <xdr:cNvPr id="371" name="フローチャート : 判断 37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69867</xdr:rowOff>
    </xdr:from>
    <xdr:ext cx="762000" cy="259045"/>
    <xdr:sp macro="" textlink="">
      <xdr:nvSpPr>
        <xdr:cNvPr id="372" name="テキスト ボックス 37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3" name="フローチャート : 判断 37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4" name="テキスト ボックス 373"/>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163830</xdr:rowOff>
    </xdr:from>
    <xdr:to>
      <xdr:col>7</xdr:col>
      <xdr:colOff>66675</xdr:colOff>
      <xdr:row>75</xdr:row>
      <xdr:rowOff>93980</xdr:rowOff>
    </xdr:to>
    <xdr:sp macro="" textlink="">
      <xdr:nvSpPr>
        <xdr:cNvPr id="380" name="円/楕円 379"/>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8907</xdr:rowOff>
    </xdr:from>
    <xdr:ext cx="762000" cy="259045"/>
    <xdr:sp macro="" textlink="">
      <xdr:nvSpPr>
        <xdr:cNvPr id="381" name="公債費該当値テキスト"/>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82" name="円/楕円 381"/>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83" name="テキスト ボックス 382"/>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34289</xdr:rowOff>
    </xdr:from>
    <xdr:to>
      <xdr:col>4</xdr:col>
      <xdr:colOff>396875</xdr:colOff>
      <xdr:row>76</xdr:row>
      <xdr:rowOff>135889</xdr:rowOff>
    </xdr:to>
    <xdr:sp macro="" textlink="">
      <xdr:nvSpPr>
        <xdr:cNvPr id="384" name="円/楕円 383"/>
        <xdr:cNvSpPr/>
      </xdr:nvSpPr>
      <xdr:spPr>
        <a:xfrm>
          <a:off x="3048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146067</xdr:rowOff>
    </xdr:from>
    <xdr:ext cx="762000" cy="259045"/>
    <xdr:sp macro="" textlink="">
      <xdr:nvSpPr>
        <xdr:cNvPr id="385" name="テキスト ボックス 384"/>
        <xdr:cNvSpPr txBox="1"/>
      </xdr:nvSpPr>
      <xdr:spPr>
        <a:xfrm>
          <a:off x="2717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386" name="円/楕円 385"/>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87" name="テキスト ボックス 386"/>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8" name="円/楕円 387"/>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389" name="テキスト ボックス 388"/>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年度では</a:t>
          </a:r>
          <a:r>
            <a:rPr lang="ja-JP" altLang="ja-JP" sz="1100">
              <a:solidFill>
                <a:schemeClr val="dk1"/>
              </a:solidFill>
              <a:effectLst/>
              <a:latin typeface="+mn-lt"/>
              <a:ea typeface="+mn-ea"/>
              <a:cs typeface="+mn-cs"/>
            </a:rPr>
            <a:t>類似団体平均値</a:t>
          </a:r>
          <a:r>
            <a:rPr lang="ja-JP" altLang="en-US" sz="1100">
              <a:solidFill>
                <a:schemeClr val="dk1"/>
              </a:solidFill>
              <a:effectLst/>
              <a:latin typeface="+mn-lt"/>
              <a:ea typeface="+mn-ea"/>
              <a:cs typeface="+mn-cs"/>
            </a:rPr>
            <a:t>と同水準となっている</a:t>
          </a:r>
          <a:r>
            <a:rPr lang="ja-JP" altLang="ja-JP" sz="1100">
              <a:solidFill>
                <a:schemeClr val="dk1"/>
              </a:solidFill>
              <a:effectLst/>
              <a:latin typeface="+mn-lt"/>
              <a:ea typeface="+mn-ea"/>
              <a:cs typeface="+mn-cs"/>
            </a:rPr>
            <a:t>。行政改革プランに基づき、事務処理の改善と工夫による庁費の削減や各種団体に対する補助金の経費負担のあり方等、行政効果の観点から検討して、廃止、縮小、整理し、歳出削減に努める。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4" name="直線コネクタ 40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5" name="テキスト ボックス 404"/>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6" name="直線コネクタ 40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7" name="テキスト ボックス 406"/>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8" name="直線コネクタ 40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9" name="テキスト ボックス 408"/>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0" name="直線コネクタ 40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1" name="テキスト ボックス 410"/>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2" name="直線コネクタ 41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3" name="テキスト ボックス 412"/>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4" name="直線コネクタ 41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5" name="テキスト ボックス 414"/>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144962</xdr:rowOff>
    </xdr:from>
    <xdr:to>
      <xdr:col>24</xdr:col>
      <xdr:colOff>31750</xdr:colOff>
      <xdr:row>82</xdr:row>
      <xdr:rowOff>71482</xdr:rowOff>
    </xdr:to>
    <xdr:cxnSp macro="">
      <xdr:nvCxnSpPr>
        <xdr:cNvPr id="419" name="直線コネクタ 418"/>
        <xdr:cNvCxnSpPr/>
      </xdr:nvCxnSpPr>
      <xdr:spPr>
        <a:xfrm flipV="1">
          <a:off x="16510000" y="12660812"/>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43559</xdr:rowOff>
    </xdr:from>
    <xdr:ext cx="762000" cy="259045"/>
    <xdr:sp macro="" textlink="">
      <xdr:nvSpPr>
        <xdr:cNvPr id="420" name="公債費以外最小値テキスト"/>
        <xdr:cNvSpPr txBox="1"/>
      </xdr:nvSpPr>
      <xdr:spPr>
        <a:xfrm>
          <a:off x="16598900" y="14102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628650</xdr:colOff>
      <xdr:row>82</xdr:row>
      <xdr:rowOff>71482</xdr:rowOff>
    </xdr:from>
    <xdr:to>
      <xdr:col>24</xdr:col>
      <xdr:colOff>120650</xdr:colOff>
      <xdr:row>82</xdr:row>
      <xdr:rowOff>71482</xdr:rowOff>
    </xdr:to>
    <xdr:cxnSp macro="">
      <xdr:nvCxnSpPr>
        <xdr:cNvPr id="421" name="直線コネクタ 420"/>
        <xdr:cNvCxnSpPr/>
      </xdr:nvCxnSpPr>
      <xdr:spPr>
        <a:xfrm>
          <a:off x="16421100" y="1413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59889</xdr:rowOff>
    </xdr:from>
    <xdr:ext cx="762000" cy="259045"/>
    <xdr:sp macro="" textlink="">
      <xdr:nvSpPr>
        <xdr:cNvPr id="422" name="公債費以外最大値テキスト"/>
        <xdr:cNvSpPr txBox="1"/>
      </xdr:nvSpPr>
      <xdr:spPr>
        <a:xfrm>
          <a:off x="16598900" y="12404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36.3</a:t>
          </a:r>
          <a:endParaRPr kumimoji="1" lang="ja-JP" altLang="en-US" sz="1000" b="1">
            <a:latin typeface="ＭＳ Ｐゴシック"/>
          </a:endParaRPr>
        </a:p>
      </xdr:txBody>
    </xdr:sp>
    <xdr:clientData/>
  </xdr:oneCellAnchor>
  <xdr:twoCellAnchor>
    <xdr:from>
      <xdr:col>23</xdr:col>
      <xdr:colOff>628650</xdr:colOff>
      <xdr:row>73</xdr:row>
      <xdr:rowOff>144962</xdr:rowOff>
    </xdr:from>
    <xdr:to>
      <xdr:col>24</xdr:col>
      <xdr:colOff>120650</xdr:colOff>
      <xdr:row>73</xdr:row>
      <xdr:rowOff>144962</xdr:rowOff>
    </xdr:to>
    <xdr:cxnSp macro="">
      <xdr:nvCxnSpPr>
        <xdr:cNvPr id="423" name="直線コネクタ 422"/>
        <xdr:cNvCxnSpPr/>
      </xdr:nvCxnSpPr>
      <xdr:spPr>
        <a:xfrm>
          <a:off x="16421100" y="12660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162923</xdr:rowOff>
    </xdr:from>
    <xdr:to>
      <xdr:col>24</xdr:col>
      <xdr:colOff>31750</xdr:colOff>
      <xdr:row>80</xdr:row>
      <xdr:rowOff>100874</xdr:rowOff>
    </xdr:to>
    <xdr:cxnSp macro="">
      <xdr:nvCxnSpPr>
        <xdr:cNvPr id="424" name="直線コネクタ 423"/>
        <xdr:cNvCxnSpPr/>
      </xdr:nvCxnSpPr>
      <xdr:spPr>
        <a:xfrm flipV="1">
          <a:off x="15671800" y="13536023"/>
          <a:ext cx="838200" cy="28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100528</xdr:rowOff>
    </xdr:from>
    <xdr:ext cx="762000" cy="259045"/>
    <xdr:sp macro="" textlink="">
      <xdr:nvSpPr>
        <xdr:cNvPr id="425" name="公債費以外平均値テキスト"/>
        <xdr:cNvSpPr txBox="1"/>
      </xdr:nvSpPr>
      <xdr:spPr>
        <a:xfrm>
          <a:off x="16598900" y="13473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128451</xdr:rowOff>
    </xdr:from>
    <xdr:to>
      <xdr:col>24</xdr:col>
      <xdr:colOff>82550</xdr:colOff>
      <xdr:row>79</xdr:row>
      <xdr:rowOff>58601</xdr:rowOff>
    </xdr:to>
    <xdr:sp macro="" textlink="">
      <xdr:nvSpPr>
        <xdr:cNvPr id="426" name="フローチャート : 判断 425"/>
        <xdr:cNvSpPr/>
      </xdr:nvSpPr>
      <xdr:spPr>
        <a:xfrm>
          <a:off x="16459200" y="1350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107406</xdr:rowOff>
    </xdr:from>
    <xdr:to>
      <xdr:col>22</xdr:col>
      <xdr:colOff>565150</xdr:colOff>
      <xdr:row>80</xdr:row>
      <xdr:rowOff>100874</xdr:rowOff>
    </xdr:to>
    <xdr:cxnSp macro="">
      <xdr:nvCxnSpPr>
        <xdr:cNvPr id="427" name="直線コネクタ 426"/>
        <xdr:cNvCxnSpPr/>
      </xdr:nvCxnSpPr>
      <xdr:spPr>
        <a:xfrm>
          <a:off x="14782800" y="13480506"/>
          <a:ext cx="889000" cy="33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45176</xdr:rowOff>
    </xdr:from>
    <xdr:to>
      <xdr:col>22</xdr:col>
      <xdr:colOff>615950</xdr:colOff>
      <xdr:row>79</xdr:row>
      <xdr:rowOff>146776</xdr:rowOff>
    </xdr:to>
    <xdr:sp macro="" textlink="">
      <xdr:nvSpPr>
        <xdr:cNvPr id="428" name="フローチャート : 判断 427"/>
        <xdr:cNvSpPr/>
      </xdr:nvSpPr>
      <xdr:spPr>
        <a:xfrm>
          <a:off x="15621000" y="13589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156953</xdr:rowOff>
    </xdr:from>
    <xdr:ext cx="736600" cy="259045"/>
    <xdr:sp macro="" textlink="">
      <xdr:nvSpPr>
        <xdr:cNvPr id="429" name="テキスト ボックス 428"/>
        <xdr:cNvSpPr txBox="1"/>
      </xdr:nvSpPr>
      <xdr:spPr>
        <a:xfrm>
          <a:off x="15290800" y="13358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19231</xdr:rowOff>
    </xdr:from>
    <xdr:to>
      <xdr:col>21</xdr:col>
      <xdr:colOff>361950</xdr:colOff>
      <xdr:row>78</xdr:row>
      <xdr:rowOff>107406</xdr:rowOff>
    </xdr:to>
    <xdr:cxnSp macro="">
      <xdr:nvCxnSpPr>
        <xdr:cNvPr id="430" name="直線コネクタ 429"/>
        <xdr:cNvCxnSpPr/>
      </xdr:nvCxnSpPr>
      <xdr:spPr>
        <a:xfrm>
          <a:off x="13893800" y="1339233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95794</xdr:rowOff>
    </xdr:from>
    <xdr:to>
      <xdr:col>21</xdr:col>
      <xdr:colOff>412750</xdr:colOff>
      <xdr:row>79</xdr:row>
      <xdr:rowOff>25944</xdr:rowOff>
    </xdr:to>
    <xdr:sp macro="" textlink="">
      <xdr:nvSpPr>
        <xdr:cNvPr id="431" name="フローチャート : 判断 430"/>
        <xdr:cNvSpPr/>
      </xdr:nvSpPr>
      <xdr:spPr>
        <a:xfrm>
          <a:off x="14732000" y="134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32" name="テキスト ボックス 43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19231</xdr:rowOff>
    </xdr:from>
    <xdr:to>
      <xdr:col>20</xdr:col>
      <xdr:colOff>158750</xdr:colOff>
      <xdr:row>78</xdr:row>
      <xdr:rowOff>140063</xdr:rowOff>
    </xdr:to>
    <xdr:cxnSp macro="">
      <xdr:nvCxnSpPr>
        <xdr:cNvPr id="433" name="直線コネクタ 432"/>
        <xdr:cNvCxnSpPr/>
      </xdr:nvCxnSpPr>
      <xdr:spPr>
        <a:xfrm flipV="1">
          <a:off x="13004800" y="13392331"/>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85998</xdr:rowOff>
    </xdr:from>
    <xdr:to>
      <xdr:col>20</xdr:col>
      <xdr:colOff>209550</xdr:colOff>
      <xdr:row>79</xdr:row>
      <xdr:rowOff>16148</xdr:rowOff>
    </xdr:to>
    <xdr:sp macro="" textlink="">
      <xdr:nvSpPr>
        <xdr:cNvPr id="434" name="フローチャート : 判断 433"/>
        <xdr:cNvSpPr/>
      </xdr:nvSpPr>
      <xdr:spPr>
        <a:xfrm>
          <a:off x="13843000" y="1345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925</xdr:rowOff>
    </xdr:from>
    <xdr:ext cx="762000" cy="259045"/>
    <xdr:sp macro="" textlink="">
      <xdr:nvSpPr>
        <xdr:cNvPr id="435" name="テキスト ボックス 434"/>
        <xdr:cNvSpPr txBox="1"/>
      </xdr:nvSpPr>
      <xdr:spPr>
        <a:xfrm>
          <a:off x="13512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112123</xdr:rowOff>
    </xdr:from>
    <xdr:to>
      <xdr:col>19</xdr:col>
      <xdr:colOff>6350</xdr:colOff>
      <xdr:row>79</xdr:row>
      <xdr:rowOff>42273</xdr:rowOff>
    </xdr:to>
    <xdr:sp macro="" textlink="">
      <xdr:nvSpPr>
        <xdr:cNvPr id="436" name="フローチャート : 判断 435"/>
        <xdr:cNvSpPr/>
      </xdr:nvSpPr>
      <xdr:spPr>
        <a:xfrm>
          <a:off x="12954000" y="1348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27050</xdr:rowOff>
    </xdr:from>
    <xdr:ext cx="762000" cy="259045"/>
    <xdr:sp macro="" textlink="">
      <xdr:nvSpPr>
        <xdr:cNvPr id="437" name="テキスト ボックス 436"/>
        <xdr:cNvSpPr txBox="1"/>
      </xdr:nvSpPr>
      <xdr:spPr>
        <a:xfrm>
          <a:off x="12623800" y="1357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112123</xdr:rowOff>
    </xdr:from>
    <xdr:to>
      <xdr:col>24</xdr:col>
      <xdr:colOff>82550</xdr:colOff>
      <xdr:row>79</xdr:row>
      <xdr:rowOff>42273</xdr:rowOff>
    </xdr:to>
    <xdr:sp macro="" textlink="">
      <xdr:nvSpPr>
        <xdr:cNvPr id="443" name="円/楕円 442"/>
        <xdr:cNvSpPr/>
      </xdr:nvSpPr>
      <xdr:spPr>
        <a:xfrm>
          <a:off x="16459200" y="1348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128650</xdr:rowOff>
    </xdr:from>
    <xdr:ext cx="762000" cy="259045"/>
    <xdr:sp macro="" textlink="">
      <xdr:nvSpPr>
        <xdr:cNvPr id="444" name="公債費以外該当値テキスト"/>
        <xdr:cNvSpPr txBox="1"/>
      </xdr:nvSpPr>
      <xdr:spPr>
        <a:xfrm>
          <a:off x="16598900" y="1333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50074</xdr:rowOff>
    </xdr:from>
    <xdr:to>
      <xdr:col>22</xdr:col>
      <xdr:colOff>615950</xdr:colOff>
      <xdr:row>80</xdr:row>
      <xdr:rowOff>151674</xdr:rowOff>
    </xdr:to>
    <xdr:sp macro="" textlink="">
      <xdr:nvSpPr>
        <xdr:cNvPr id="445" name="円/楕円 444"/>
        <xdr:cNvSpPr/>
      </xdr:nvSpPr>
      <xdr:spPr>
        <a:xfrm>
          <a:off x="15621000" y="137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136451</xdr:rowOff>
    </xdr:from>
    <xdr:ext cx="736600" cy="259045"/>
    <xdr:sp macro="" textlink="">
      <xdr:nvSpPr>
        <xdr:cNvPr id="446" name="テキスト ボックス 445"/>
        <xdr:cNvSpPr txBox="1"/>
      </xdr:nvSpPr>
      <xdr:spPr>
        <a:xfrm>
          <a:off x="15290800" y="13852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56606</xdr:rowOff>
    </xdr:from>
    <xdr:to>
      <xdr:col>21</xdr:col>
      <xdr:colOff>412750</xdr:colOff>
      <xdr:row>78</xdr:row>
      <xdr:rowOff>158206</xdr:rowOff>
    </xdr:to>
    <xdr:sp macro="" textlink="">
      <xdr:nvSpPr>
        <xdr:cNvPr id="447" name="円/楕円 446"/>
        <xdr:cNvSpPr/>
      </xdr:nvSpPr>
      <xdr:spPr>
        <a:xfrm>
          <a:off x="147320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168383</xdr:rowOff>
    </xdr:from>
    <xdr:ext cx="762000" cy="259045"/>
    <xdr:sp macro="" textlink="">
      <xdr:nvSpPr>
        <xdr:cNvPr id="448" name="テキスト ボックス 447"/>
        <xdr:cNvSpPr txBox="1"/>
      </xdr:nvSpPr>
      <xdr:spPr>
        <a:xfrm>
          <a:off x="14401800" y="1319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139881</xdr:rowOff>
    </xdr:from>
    <xdr:to>
      <xdr:col>20</xdr:col>
      <xdr:colOff>209550</xdr:colOff>
      <xdr:row>78</xdr:row>
      <xdr:rowOff>70031</xdr:rowOff>
    </xdr:to>
    <xdr:sp macro="" textlink="">
      <xdr:nvSpPr>
        <xdr:cNvPr id="449" name="円/楕円 448"/>
        <xdr:cNvSpPr/>
      </xdr:nvSpPr>
      <xdr:spPr>
        <a:xfrm>
          <a:off x="13843000" y="1334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80208</xdr:rowOff>
    </xdr:from>
    <xdr:ext cx="762000" cy="259045"/>
    <xdr:sp macro="" textlink="">
      <xdr:nvSpPr>
        <xdr:cNvPr id="450" name="テキスト ボックス 449"/>
        <xdr:cNvSpPr txBox="1"/>
      </xdr:nvSpPr>
      <xdr:spPr>
        <a:xfrm>
          <a:off x="13512800" y="1311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89263</xdr:rowOff>
    </xdr:from>
    <xdr:to>
      <xdr:col>19</xdr:col>
      <xdr:colOff>6350</xdr:colOff>
      <xdr:row>79</xdr:row>
      <xdr:rowOff>19413</xdr:rowOff>
    </xdr:to>
    <xdr:sp macro="" textlink="">
      <xdr:nvSpPr>
        <xdr:cNvPr id="451" name="円/楕円 450"/>
        <xdr:cNvSpPr/>
      </xdr:nvSpPr>
      <xdr:spPr>
        <a:xfrm>
          <a:off x="12954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29590</xdr:rowOff>
    </xdr:from>
    <xdr:ext cx="762000" cy="259045"/>
    <xdr:sp macro="" textlink="">
      <xdr:nvSpPr>
        <xdr:cNvPr id="452" name="テキスト ボックス 451"/>
        <xdr:cNvSpPr txBox="1"/>
      </xdr:nvSpPr>
      <xdr:spPr>
        <a:xfrm>
          <a:off x="12623800" y="1323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157141</xdr:rowOff>
    </xdr:from>
    <xdr:to>
      <xdr:col>4</xdr:col>
      <xdr:colOff>1117600</xdr:colOff>
      <xdr:row>19</xdr:row>
      <xdr:rowOff>61963</xdr:rowOff>
    </xdr:to>
    <xdr:cxnSp macro="">
      <xdr:nvCxnSpPr>
        <xdr:cNvPr id="44" name="直線コネクタ 43"/>
        <xdr:cNvCxnSpPr/>
      </xdr:nvCxnSpPr>
      <xdr:spPr bwMode="auto">
        <a:xfrm flipV="1">
          <a:off x="5651500" y="1919266"/>
          <a:ext cx="0" cy="14478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34040</xdr:rowOff>
    </xdr:from>
    <xdr:ext cx="762000" cy="259045"/>
    <xdr:sp macro="" textlink="">
      <xdr:nvSpPr>
        <xdr:cNvPr id="45" name="人口1人当たり決算額の推移最小値テキスト130"/>
        <xdr:cNvSpPr txBox="1"/>
      </xdr:nvSpPr>
      <xdr:spPr>
        <a:xfrm>
          <a:off x="5740400" y="3339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99,140</a:t>
          </a:r>
          <a:endParaRPr kumimoji="1" lang="ja-JP" altLang="en-US" sz="1000" b="1">
            <a:latin typeface="ＭＳ Ｐゴシック"/>
          </a:endParaRPr>
        </a:p>
      </xdr:txBody>
    </xdr:sp>
    <xdr:clientData/>
  </xdr:oneCellAnchor>
  <xdr:twoCellAnchor>
    <xdr:from>
      <xdr:col>4</xdr:col>
      <xdr:colOff>1028700</xdr:colOff>
      <xdr:row>19</xdr:row>
      <xdr:rowOff>61963</xdr:rowOff>
    </xdr:from>
    <xdr:to>
      <xdr:col>5</xdr:col>
      <xdr:colOff>73025</xdr:colOff>
      <xdr:row>19</xdr:row>
      <xdr:rowOff>61963</xdr:rowOff>
    </xdr:to>
    <xdr:cxnSp macro="">
      <xdr:nvCxnSpPr>
        <xdr:cNvPr id="46" name="直線コネクタ 45"/>
        <xdr:cNvCxnSpPr/>
      </xdr:nvCxnSpPr>
      <xdr:spPr bwMode="auto">
        <a:xfrm>
          <a:off x="5562600" y="3367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72068</xdr:rowOff>
    </xdr:from>
    <xdr:ext cx="762000" cy="259045"/>
    <xdr:sp macro="" textlink="">
      <xdr:nvSpPr>
        <xdr:cNvPr id="47" name="人口1人当たり決算額の推移最大値テキスト130"/>
        <xdr:cNvSpPr txBox="1"/>
      </xdr:nvSpPr>
      <xdr:spPr>
        <a:xfrm>
          <a:off x="5740400" y="166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859,178</a:t>
          </a:r>
          <a:endParaRPr kumimoji="1" lang="ja-JP" altLang="en-US" sz="1000" b="1">
            <a:latin typeface="ＭＳ Ｐゴシック"/>
          </a:endParaRPr>
        </a:p>
      </xdr:txBody>
    </xdr:sp>
    <xdr:clientData/>
  </xdr:oneCellAnchor>
  <xdr:twoCellAnchor>
    <xdr:from>
      <xdr:col>4</xdr:col>
      <xdr:colOff>1028700</xdr:colOff>
      <xdr:row>10</xdr:row>
      <xdr:rowOff>157141</xdr:rowOff>
    </xdr:from>
    <xdr:to>
      <xdr:col>5</xdr:col>
      <xdr:colOff>73025</xdr:colOff>
      <xdr:row>10</xdr:row>
      <xdr:rowOff>157141</xdr:rowOff>
    </xdr:to>
    <xdr:cxnSp macro="">
      <xdr:nvCxnSpPr>
        <xdr:cNvPr id="48" name="直線コネクタ 47"/>
        <xdr:cNvCxnSpPr/>
      </xdr:nvCxnSpPr>
      <xdr:spPr bwMode="auto">
        <a:xfrm>
          <a:off x="5562600" y="19192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150719</xdr:rowOff>
    </xdr:from>
    <xdr:to>
      <xdr:col>4</xdr:col>
      <xdr:colOff>1117600</xdr:colOff>
      <xdr:row>16</xdr:row>
      <xdr:rowOff>12266</xdr:rowOff>
    </xdr:to>
    <xdr:cxnSp macro="">
      <xdr:nvCxnSpPr>
        <xdr:cNvPr id="49" name="直線コネクタ 48"/>
        <xdr:cNvCxnSpPr/>
      </xdr:nvCxnSpPr>
      <xdr:spPr bwMode="auto">
        <a:xfrm flipV="1">
          <a:off x="5003800" y="2770094"/>
          <a:ext cx="647700" cy="3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54070</xdr:rowOff>
    </xdr:from>
    <xdr:ext cx="762000" cy="259045"/>
    <xdr:sp macro="" textlink="">
      <xdr:nvSpPr>
        <xdr:cNvPr id="50" name="人口1人当たり決算額の推移平均値テキスト130"/>
        <xdr:cNvSpPr txBox="1"/>
      </xdr:nvSpPr>
      <xdr:spPr>
        <a:xfrm>
          <a:off x="5740400" y="301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81993</xdr:rowOff>
    </xdr:from>
    <xdr:to>
      <xdr:col>5</xdr:col>
      <xdr:colOff>34925</xdr:colOff>
      <xdr:row>18</xdr:row>
      <xdr:rowOff>12143</xdr:rowOff>
    </xdr:to>
    <xdr:sp macro="" textlink="">
      <xdr:nvSpPr>
        <xdr:cNvPr id="51" name="フローチャート : 判断 50"/>
        <xdr:cNvSpPr/>
      </xdr:nvSpPr>
      <xdr:spPr bwMode="auto">
        <a:xfrm>
          <a:off x="5600700" y="30442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12266</xdr:rowOff>
    </xdr:from>
    <xdr:to>
      <xdr:col>4</xdr:col>
      <xdr:colOff>469900</xdr:colOff>
      <xdr:row>16</xdr:row>
      <xdr:rowOff>39431</xdr:rowOff>
    </xdr:to>
    <xdr:cxnSp macro="">
      <xdr:nvCxnSpPr>
        <xdr:cNvPr id="52" name="直線コネクタ 51"/>
        <xdr:cNvCxnSpPr/>
      </xdr:nvCxnSpPr>
      <xdr:spPr bwMode="auto">
        <a:xfrm flipV="1">
          <a:off x="4305300" y="2803091"/>
          <a:ext cx="698500" cy="27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81227</xdr:rowOff>
    </xdr:from>
    <xdr:to>
      <xdr:col>4</xdr:col>
      <xdr:colOff>520700</xdr:colOff>
      <xdr:row>18</xdr:row>
      <xdr:rowOff>11377</xdr:rowOff>
    </xdr:to>
    <xdr:sp macro="" textlink="">
      <xdr:nvSpPr>
        <xdr:cNvPr id="53" name="フローチャート : 判断 52"/>
        <xdr:cNvSpPr/>
      </xdr:nvSpPr>
      <xdr:spPr bwMode="auto">
        <a:xfrm>
          <a:off x="4953000" y="3043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167604</xdr:rowOff>
    </xdr:from>
    <xdr:ext cx="736600" cy="259045"/>
    <xdr:sp macro="" textlink="">
      <xdr:nvSpPr>
        <xdr:cNvPr id="54" name="テキスト ボックス 53"/>
        <xdr:cNvSpPr txBox="1"/>
      </xdr:nvSpPr>
      <xdr:spPr>
        <a:xfrm>
          <a:off x="4622800" y="3129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39431</xdr:rowOff>
    </xdr:from>
    <xdr:to>
      <xdr:col>3</xdr:col>
      <xdr:colOff>904875</xdr:colOff>
      <xdr:row>16</xdr:row>
      <xdr:rowOff>68579</xdr:rowOff>
    </xdr:to>
    <xdr:cxnSp macro="">
      <xdr:nvCxnSpPr>
        <xdr:cNvPr id="55" name="直線コネクタ 54"/>
        <xdr:cNvCxnSpPr/>
      </xdr:nvCxnSpPr>
      <xdr:spPr bwMode="auto">
        <a:xfrm flipV="1">
          <a:off x="3606800" y="2830256"/>
          <a:ext cx="698500" cy="2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99304</xdr:rowOff>
    </xdr:from>
    <xdr:to>
      <xdr:col>3</xdr:col>
      <xdr:colOff>955675</xdr:colOff>
      <xdr:row>18</xdr:row>
      <xdr:rowOff>29454</xdr:rowOff>
    </xdr:to>
    <xdr:sp macro="" textlink="">
      <xdr:nvSpPr>
        <xdr:cNvPr id="56" name="フローチャート : 判断 55"/>
        <xdr:cNvSpPr/>
      </xdr:nvSpPr>
      <xdr:spPr bwMode="auto">
        <a:xfrm>
          <a:off x="4254500" y="306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14231</xdr:rowOff>
    </xdr:from>
    <xdr:ext cx="762000" cy="259045"/>
    <xdr:sp macro="" textlink="">
      <xdr:nvSpPr>
        <xdr:cNvPr id="57" name="テキスト ボックス 56"/>
        <xdr:cNvSpPr txBox="1"/>
      </xdr:nvSpPr>
      <xdr:spPr>
        <a:xfrm>
          <a:off x="3924300" y="314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60912</xdr:rowOff>
    </xdr:from>
    <xdr:to>
      <xdr:col>3</xdr:col>
      <xdr:colOff>206375</xdr:colOff>
      <xdr:row>16</xdr:row>
      <xdr:rowOff>68579</xdr:rowOff>
    </xdr:to>
    <xdr:cxnSp macro="">
      <xdr:nvCxnSpPr>
        <xdr:cNvPr id="58" name="直線コネクタ 57"/>
        <xdr:cNvCxnSpPr/>
      </xdr:nvCxnSpPr>
      <xdr:spPr bwMode="auto">
        <a:xfrm>
          <a:off x="2908300" y="2851737"/>
          <a:ext cx="698500" cy="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102245</xdr:rowOff>
    </xdr:from>
    <xdr:to>
      <xdr:col>3</xdr:col>
      <xdr:colOff>257175</xdr:colOff>
      <xdr:row>18</xdr:row>
      <xdr:rowOff>32395</xdr:rowOff>
    </xdr:to>
    <xdr:sp macro="" textlink="">
      <xdr:nvSpPr>
        <xdr:cNvPr id="59" name="フローチャート : 判断 58"/>
        <xdr:cNvSpPr/>
      </xdr:nvSpPr>
      <xdr:spPr bwMode="auto">
        <a:xfrm>
          <a:off x="3556000" y="3064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17172</xdr:rowOff>
    </xdr:from>
    <xdr:ext cx="762000" cy="259045"/>
    <xdr:sp macro="" textlink="">
      <xdr:nvSpPr>
        <xdr:cNvPr id="60" name="テキスト ボックス 59"/>
        <xdr:cNvSpPr txBox="1"/>
      </xdr:nvSpPr>
      <xdr:spPr>
        <a:xfrm>
          <a:off x="3225800" y="31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102624</xdr:rowOff>
    </xdr:from>
    <xdr:to>
      <xdr:col>2</xdr:col>
      <xdr:colOff>692150</xdr:colOff>
      <xdr:row>18</xdr:row>
      <xdr:rowOff>32774</xdr:rowOff>
    </xdr:to>
    <xdr:sp macro="" textlink="">
      <xdr:nvSpPr>
        <xdr:cNvPr id="61" name="フローチャート : 判断 60"/>
        <xdr:cNvSpPr/>
      </xdr:nvSpPr>
      <xdr:spPr bwMode="auto">
        <a:xfrm>
          <a:off x="2857500" y="30648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17551</xdr:rowOff>
    </xdr:from>
    <xdr:ext cx="762000" cy="259045"/>
    <xdr:sp macro="" textlink="">
      <xdr:nvSpPr>
        <xdr:cNvPr id="62" name="テキスト ボックス 61"/>
        <xdr:cNvSpPr txBox="1"/>
      </xdr:nvSpPr>
      <xdr:spPr>
        <a:xfrm>
          <a:off x="2527300" y="315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99919</xdr:rowOff>
    </xdr:from>
    <xdr:to>
      <xdr:col>5</xdr:col>
      <xdr:colOff>34925</xdr:colOff>
      <xdr:row>16</xdr:row>
      <xdr:rowOff>30069</xdr:rowOff>
    </xdr:to>
    <xdr:sp macro="" textlink="">
      <xdr:nvSpPr>
        <xdr:cNvPr id="68" name="円/楕円 67"/>
        <xdr:cNvSpPr/>
      </xdr:nvSpPr>
      <xdr:spPr bwMode="auto">
        <a:xfrm>
          <a:off x="5600700" y="2719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116446</xdr:rowOff>
    </xdr:from>
    <xdr:ext cx="762000" cy="259045"/>
    <xdr:sp macro="" textlink="">
      <xdr:nvSpPr>
        <xdr:cNvPr id="69" name="人口1人当たり決算額の推移該当値テキスト130"/>
        <xdr:cNvSpPr txBox="1"/>
      </xdr:nvSpPr>
      <xdr:spPr>
        <a:xfrm>
          <a:off x="5740400" y="256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412,549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132916</xdr:rowOff>
    </xdr:from>
    <xdr:to>
      <xdr:col>4</xdr:col>
      <xdr:colOff>520700</xdr:colOff>
      <xdr:row>16</xdr:row>
      <xdr:rowOff>63066</xdr:rowOff>
    </xdr:to>
    <xdr:sp macro="" textlink="">
      <xdr:nvSpPr>
        <xdr:cNvPr id="70" name="円/楕円 69"/>
        <xdr:cNvSpPr/>
      </xdr:nvSpPr>
      <xdr:spPr bwMode="auto">
        <a:xfrm>
          <a:off x="4953000" y="2752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73243</xdr:rowOff>
    </xdr:from>
    <xdr:ext cx="736600" cy="259045"/>
    <xdr:sp macro="" textlink="">
      <xdr:nvSpPr>
        <xdr:cNvPr id="71" name="テキスト ボックス 70"/>
        <xdr:cNvSpPr txBox="1"/>
      </xdr:nvSpPr>
      <xdr:spPr>
        <a:xfrm>
          <a:off x="4622800" y="252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395,228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160081</xdr:rowOff>
    </xdr:from>
    <xdr:to>
      <xdr:col>3</xdr:col>
      <xdr:colOff>955675</xdr:colOff>
      <xdr:row>16</xdr:row>
      <xdr:rowOff>90231</xdr:rowOff>
    </xdr:to>
    <xdr:sp macro="" textlink="">
      <xdr:nvSpPr>
        <xdr:cNvPr id="72" name="円/楕円 71"/>
        <xdr:cNvSpPr/>
      </xdr:nvSpPr>
      <xdr:spPr bwMode="auto">
        <a:xfrm>
          <a:off x="4254500" y="2779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100408</xdr:rowOff>
    </xdr:from>
    <xdr:ext cx="762000" cy="259045"/>
    <xdr:sp macro="" textlink="">
      <xdr:nvSpPr>
        <xdr:cNvPr id="73" name="テキスト ボックス 72"/>
        <xdr:cNvSpPr txBox="1"/>
      </xdr:nvSpPr>
      <xdr:spPr>
        <a:xfrm>
          <a:off x="3924300" y="254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380,968</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17779</xdr:rowOff>
    </xdr:from>
    <xdr:to>
      <xdr:col>3</xdr:col>
      <xdr:colOff>257175</xdr:colOff>
      <xdr:row>16</xdr:row>
      <xdr:rowOff>119379</xdr:rowOff>
    </xdr:to>
    <xdr:sp macro="" textlink="">
      <xdr:nvSpPr>
        <xdr:cNvPr id="74" name="円/楕円 73"/>
        <xdr:cNvSpPr/>
      </xdr:nvSpPr>
      <xdr:spPr bwMode="auto">
        <a:xfrm>
          <a:off x="3556000" y="280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129556</xdr:rowOff>
    </xdr:from>
    <xdr:ext cx="762000" cy="259045"/>
    <xdr:sp macro="" textlink="">
      <xdr:nvSpPr>
        <xdr:cNvPr id="75" name="テキスト ボックス 74"/>
        <xdr:cNvSpPr txBox="1"/>
      </xdr:nvSpPr>
      <xdr:spPr>
        <a:xfrm>
          <a:off x="3225800" y="257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365,667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10112</xdr:rowOff>
    </xdr:from>
    <xdr:to>
      <xdr:col>2</xdr:col>
      <xdr:colOff>692150</xdr:colOff>
      <xdr:row>16</xdr:row>
      <xdr:rowOff>111712</xdr:rowOff>
    </xdr:to>
    <xdr:sp macro="" textlink="">
      <xdr:nvSpPr>
        <xdr:cNvPr id="76" name="円/楕円 75"/>
        <xdr:cNvSpPr/>
      </xdr:nvSpPr>
      <xdr:spPr bwMode="auto">
        <a:xfrm>
          <a:off x="2857500" y="2800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121889</xdr:rowOff>
    </xdr:from>
    <xdr:ext cx="762000" cy="259045"/>
    <xdr:sp macro="" textlink="">
      <xdr:nvSpPr>
        <xdr:cNvPr id="77" name="テキスト ボックス 76"/>
        <xdr:cNvSpPr txBox="1"/>
      </xdr:nvSpPr>
      <xdr:spPr>
        <a:xfrm>
          <a:off x="2527300" y="256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12723</xdr:rowOff>
    </xdr:from>
    <xdr:to>
      <xdr:col>4</xdr:col>
      <xdr:colOff>1117600</xdr:colOff>
      <xdr:row>37</xdr:row>
      <xdr:rowOff>151378</xdr:rowOff>
    </xdr:to>
    <xdr:cxnSp macro="">
      <xdr:nvCxnSpPr>
        <xdr:cNvPr id="103" name="直線コネクタ 102"/>
        <xdr:cNvCxnSpPr/>
      </xdr:nvCxnSpPr>
      <xdr:spPr bwMode="auto">
        <a:xfrm flipV="1">
          <a:off x="5651500" y="6280173"/>
          <a:ext cx="0" cy="995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123455</xdr:rowOff>
    </xdr:from>
    <xdr:ext cx="762000" cy="259045"/>
    <xdr:sp macro="" textlink="">
      <xdr:nvSpPr>
        <xdr:cNvPr id="104" name="人口1人当たり決算額の推移最小値テキスト445"/>
        <xdr:cNvSpPr txBox="1"/>
      </xdr:nvSpPr>
      <xdr:spPr>
        <a:xfrm>
          <a:off x="5740400" y="724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-55,332</a:t>
          </a:r>
          <a:endParaRPr kumimoji="1" lang="ja-JP" altLang="en-US" sz="1000" b="1">
            <a:latin typeface="ＭＳ Ｐゴシック"/>
          </a:endParaRPr>
        </a:p>
      </xdr:txBody>
    </xdr:sp>
    <xdr:clientData/>
  </xdr:oneCellAnchor>
  <xdr:twoCellAnchor>
    <xdr:from>
      <xdr:col>4</xdr:col>
      <xdr:colOff>1028700</xdr:colOff>
      <xdr:row>37</xdr:row>
      <xdr:rowOff>151378</xdr:rowOff>
    </xdr:from>
    <xdr:to>
      <xdr:col>5</xdr:col>
      <xdr:colOff>73025</xdr:colOff>
      <xdr:row>37</xdr:row>
      <xdr:rowOff>151378</xdr:rowOff>
    </xdr:to>
    <xdr:cxnSp macro="">
      <xdr:nvCxnSpPr>
        <xdr:cNvPr id="105" name="直線コネクタ 104"/>
        <xdr:cNvCxnSpPr/>
      </xdr:nvCxnSpPr>
      <xdr:spPr bwMode="auto">
        <a:xfrm>
          <a:off x="5562600" y="72760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99100</xdr:rowOff>
    </xdr:from>
    <xdr:ext cx="762000" cy="259045"/>
    <xdr:sp macro="" textlink="">
      <xdr:nvSpPr>
        <xdr:cNvPr id="106" name="人口1人当たり決算額の推移最大値テキスト445"/>
        <xdr:cNvSpPr txBox="1"/>
      </xdr:nvSpPr>
      <xdr:spPr>
        <a:xfrm>
          <a:off x="5740400" y="60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162,495</a:t>
          </a:r>
          <a:endParaRPr kumimoji="1" lang="ja-JP" altLang="en-US" sz="1000" b="1">
            <a:latin typeface="ＭＳ Ｐゴシック"/>
          </a:endParaRPr>
        </a:p>
      </xdr:txBody>
    </xdr:sp>
    <xdr:clientData/>
  </xdr:oneCellAnchor>
  <xdr:twoCellAnchor>
    <xdr:from>
      <xdr:col>4</xdr:col>
      <xdr:colOff>1028700</xdr:colOff>
      <xdr:row>34</xdr:row>
      <xdr:rowOff>12723</xdr:rowOff>
    </xdr:from>
    <xdr:to>
      <xdr:col>5</xdr:col>
      <xdr:colOff>73025</xdr:colOff>
      <xdr:row>34</xdr:row>
      <xdr:rowOff>12723</xdr:rowOff>
    </xdr:to>
    <xdr:cxnSp macro="">
      <xdr:nvCxnSpPr>
        <xdr:cNvPr id="107" name="直線コネクタ 106"/>
        <xdr:cNvCxnSpPr/>
      </xdr:nvCxnSpPr>
      <xdr:spPr bwMode="auto">
        <a:xfrm>
          <a:off x="5562600" y="62801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9692</xdr:rowOff>
    </xdr:from>
    <xdr:to>
      <xdr:col>4</xdr:col>
      <xdr:colOff>1117600</xdr:colOff>
      <xdr:row>36</xdr:row>
      <xdr:rowOff>27742</xdr:rowOff>
    </xdr:to>
    <xdr:cxnSp macro="">
      <xdr:nvCxnSpPr>
        <xdr:cNvPr id="108" name="直線コネクタ 107"/>
        <xdr:cNvCxnSpPr/>
      </xdr:nvCxnSpPr>
      <xdr:spPr bwMode="auto">
        <a:xfrm>
          <a:off x="5003800" y="6962942"/>
          <a:ext cx="647700" cy="18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51314</xdr:rowOff>
    </xdr:from>
    <xdr:ext cx="762000" cy="259045"/>
    <xdr:sp macro="" textlink="">
      <xdr:nvSpPr>
        <xdr:cNvPr id="109" name="人口1人当たり決算額の推移平均値テキスト445"/>
        <xdr:cNvSpPr txBox="1"/>
      </xdr:nvSpPr>
      <xdr:spPr>
        <a:xfrm>
          <a:off x="5740400" y="6661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206237</xdr:rowOff>
    </xdr:from>
    <xdr:to>
      <xdr:col>5</xdr:col>
      <xdr:colOff>34925</xdr:colOff>
      <xdr:row>35</xdr:row>
      <xdr:rowOff>307837</xdr:rowOff>
    </xdr:to>
    <xdr:sp macro="" textlink="">
      <xdr:nvSpPr>
        <xdr:cNvPr id="110" name="フローチャート : 判断 109"/>
        <xdr:cNvSpPr/>
      </xdr:nvSpPr>
      <xdr:spPr bwMode="auto">
        <a:xfrm>
          <a:off x="56007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275489</xdr:rowOff>
    </xdr:from>
    <xdr:to>
      <xdr:col>4</xdr:col>
      <xdr:colOff>469900</xdr:colOff>
      <xdr:row>36</xdr:row>
      <xdr:rowOff>9692</xdr:rowOff>
    </xdr:to>
    <xdr:cxnSp macro="">
      <xdr:nvCxnSpPr>
        <xdr:cNvPr id="111" name="直線コネクタ 110"/>
        <xdr:cNvCxnSpPr/>
      </xdr:nvCxnSpPr>
      <xdr:spPr bwMode="auto">
        <a:xfrm>
          <a:off x="4305300" y="6885839"/>
          <a:ext cx="698500" cy="77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181109</xdr:rowOff>
    </xdr:from>
    <xdr:to>
      <xdr:col>4</xdr:col>
      <xdr:colOff>520700</xdr:colOff>
      <xdr:row>35</xdr:row>
      <xdr:rowOff>282709</xdr:rowOff>
    </xdr:to>
    <xdr:sp macro="" textlink="">
      <xdr:nvSpPr>
        <xdr:cNvPr id="112" name="フローチャート : 判断 111"/>
        <xdr:cNvSpPr/>
      </xdr:nvSpPr>
      <xdr:spPr bwMode="auto">
        <a:xfrm>
          <a:off x="49530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292886</xdr:rowOff>
    </xdr:from>
    <xdr:ext cx="736600" cy="259045"/>
    <xdr:sp macro="" textlink="">
      <xdr:nvSpPr>
        <xdr:cNvPr id="113" name="テキスト ボックス 112"/>
        <xdr:cNvSpPr txBox="1"/>
      </xdr:nvSpPr>
      <xdr:spPr>
        <a:xfrm>
          <a:off x="4622800" y="6560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224992</xdr:rowOff>
    </xdr:from>
    <xdr:to>
      <xdr:col>3</xdr:col>
      <xdr:colOff>904875</xdr:colOff>
      <xdr:row>35</xdr:row>
      <xdr:rowOff>275489</xdr:rowOff>
    </xdr:to>
    <xdr:cxnSp macro="">
      <xdr:nvCxnSpPr>
        <xdr:cNvPr id="114" name="直線コネクタ 113"/>
        <xdr:cNvCxnSpPr/>
      </xdr:nvCxnSpPr>
      <xdr:spPr bwMode="auto">
        <a:xfrm>
          <a:off x="3606800" y="6835342"/>
          <a:ext cx="698500" cy="5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157147</xdr:rowOff>
    </xdr:from>
    <xdr:to>
      <xdr:col>3</xdr:col>
      <xdr:colOff>955675</xdr:colOff>
      <xdr:row>35</xdr:row>
      <xdr:rowOff>258747</xdr:rowOff>
    </xdr:to>
    <xdr:sp macro="" textlink="">
      <xdr:nvSpPr>
        <xdr:cNvPr id="115" name="フローチャート : 判断 114"/>
        <xdr:cNvSpPr/>
      </xdr:nvSpPr>
      <xdr:spPr bwMode="auto">
        <a:xfrm>
          <a:off x="42545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268924</xdr:rowOff>
    </xdr:from>
    <xdr:ext cx="762000" cy="259045"/>
    <xdr:sp macro="" textlink="">
      <xdr:nvSpPr>
        <xdr:cNvPr id="116" name="テキスト ボックス 115"/>
        <xdr:cNvSpPr txBox="1"/>
      </xdr:nvSpPr>
      <xdr:spPr>
        <a:xfrm>
          <a:off x="39243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172579</xdr:rowOff>
    </xdr:from>
    <xdr:to>
      <xdr:col>3</xdr:col>
      <xdr:colOff>206375</xdr:colOff>
      <xdr:row>35</xdr:row>
      <xdr:rowOff>224992</xdr:rowOff>
    </xdr:to>
    <xdr:cxnSp macro="">
      <xdr:nvCxnSpPr>
        <xdr:cNvPr id="117" name="直線コネクタ 116"/>
        <xdr:cNvCxnSpPr/>
      </xdr:nvCxnSpPr>
      <xdr:spPr bwMode="auto">
        <a:xfrm>
          <a:off x="2908300" y="6782929"/>
          <a:ext cx="698500" cy="5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134196</xdr:rowOff>
    </xdr:from>
    <xdr:to>
      <xdr:col>3</xdr:col>
      <xdr:colOff>257175</xdr:colOff>
      <xdr:row>35</xdr:row>
      <xdr:rowOff>235796</xdr:rowOff>
    </xdr:to>
    <xdr:sp macro="" textlink="">
      <xdr:nvSpPr>
        <xdr:cNvPr id="118" name="フローチャート : 判断 117"/>
        <xdr:cNvSpPr/>
      </xdr:nvSpPr>
      <xdr:spPr bwMode="auto">
        <a:xfrm>
          <a:off x="35560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245973</xdr:rowOff>
    </xdr:from>
    <xdr:ext cx="762000" cy="259045"/>
    <xdr:sp macro="" textlink="">
      <xdr:nvSpPr>
        <xdr:cNvPr id="119" name="テキスト ボックス 118"/>
        <xdr:cNvSpPr txBox="1"/>
      </xdr:nvSpPr>
      <xdr:spPr>
        <a:xfrm>
          <a:off x="32258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114906</xdr:rowOff>
    </xdr:from>
    <xdr:to>
      <xdr:col>2</xdr:col>
      <xdr:colOff>692150</xdr:colOff>
      <xdr:row>35</xdr:row>
      <xdr:rowOff>216506</xdr:rowOff>
    </xdr:to>
    <xdr:sp macro="" textlink="">
      <xdr:nvSpPr>
        <xdr:cNvPr id="120" name="フローチャート : 判断 119"/>
        <xdr:cNvSpPr/>
      </xdr:nvSpPr>
      <xdr:spPr bwMode="auto">
        <a:xfrm>
          <a:off x="28575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226683</xdr:rowOff>
    </xdr:from>
    <xdr:ext cx="762000" cy="259045"/>
    <xdr:sp macro="" textlink="">
      <xdr:nvSpPr>
        <xdr:cNvPr id="121" name="テキスト ボックス 120"/>
        <xdr:cNvSpPr txBox="1"/>
      </xdr:nvSpPr>
      <xdr:spPr>
        <a:xfrm>
          <a:off x="25273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319842</xdr:rowOff>
    </xdr:from>
    <xdr:to>
      <xdr:col>5</xdr:col>
      <xdr:colOff>34925</xdr:colOff>
      <xdr:row>36</xdr:row>
      <xdr:rowOff>78542</xdr:rowOff>
    </xdr:to>
    <xdr:sp macro="" textlink="">
      <xdr:nvSpPr>
        <xdr:cNvPr id="127" name="円/楕円 126"/>
        <xdr:cNvSpPr/>
      </xdr:nvSpPr>
      <xdr:spPr bwMode="auto">
        <a:xfrm>
          <a:off x="5600700" y="693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291919</xdr:rowOff>
    </xdr:from>
    <xdr:ext cx="762000" cy="259045"/>
    <xdr:sp macro="" textlink="">
      <xdr:nvSpPr>
        <xdr:cNvPr id="128" name="人口1人当たり決算額の推移該当値テキスト445"/>
        <xdr:cNvSpPr txBox="1"/>
      </xdr:nvSpPr>
      <xdr:spPr>
        <a:xfrm>
          <a:off x="5740400" y="690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301792</xdr:rowOff>
    </xdr:from>
    <xdr:to>
      <xdr:col>4</xdr:col>
      <xdr:colOff>520700</xdr:colOff>
      <xdr:row>36</xdr:row>
      <xdr:rowOff>60492</xdr:rowOff>
    </xdr:to>
    <xdr:sp macro="" textlink="">
      <xdr:nvSpPr>
        <xdr:cNvPr id="129" name="円/楕円 128"/>
        <xdr:cNvSpPr/>
      </xdr:nvSpPr>
      <xdr:spPr bwMode="auto">
        <a:xfrm>
          <a:off x="4953000" y="691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45269</xdr:rowOff>
    </xdr:from>
    <xdr:ext cx="736600" cy="259045"/>
    <xdr:sp macro="" textlink="">
      <xdr:nvSpPr>
        <xdr:cNvPr id="130" name="テキスト ボックス 129"/>
        <xdr:cNvSpPr txBox="1"/>
      </xdr:nvSpPr>
      <xdr:spPr>
        <a:xfrm>
          <a:off x="4622800" y="6998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224689</xdr:rowOff>
    </xdr:from>
    <xdr:to>
      <xdr:col>3</xdr:col>
      <xdr:colOff>955675</xdr:colOff>
      <xdr:row>35</xdr:row>
      <xdr:rowOff>326289</xdr:rowOff>
    </xdr:to>
    <xdr:sp macro="" textlink="">
      <xdr:nvSpPr>
        <xdr:cNvPr id="131" name="円/楕円 130"/>
        <xdr:cNvSpPr/>
      </xdr:nvSpPr>
      <xdr:spPr bwMode="auto">
        <a:xfrm>
          <a:off x="4254500" y="683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311066</xdr:rowOff>
    </xdr:from>
    <xdr:ext cx="762000" cy="259045"/>
    <xdr:sp macro="" textlink="">
      <xdr:nvSpPr>
        <xdr:cNvPr id="132" name="テキスト ボックス 131"/>
        <xdr:cNvSpPr txBox="1"/>
      </xdr:nvSpPr>
      <xdr:spPr>
        <a:xfrm>
          <a:off x="3924300" y="692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174192</xdr:rowOff>
    </xdr:from>
    <xdr:to>
      <xdr:col>3</xdr:col>
      <xdr:colOff>257175</xdr:colOff>
      <xdr:row>35</xdr:row>
      <xdr:rowOff>275792</xdr:rowOff>
    </xdr:to>
    <xdr:sp macro="" textlink="">
      <xdr:nvSpPr>
        <xdr:cNvPr id="133" name="円/楕円 132"/>
        <xdr:cNvSpPr/>
      </xdr:nvSpPr>
      <xdr:spPr bwMode="auto">
        <a:xfrm>
          <a:off x="3556000" y="678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260569</xdr:rowOff>
    </xdr:from>
    <xdr:ext cx="762000" cy="259045"/>
    <xdr:sp macro="" textlink="">
      <xdr:nvSpPr>
        <xdr:cNvPr id="134" name="テキスト ボックス 133"/>
        <xdr:cNvSpPr txBox="1"/>
      </xdr:nvSpPr>
      <xdr:spPr>
        <a:xfrm>
          <a:off x="3225800" y="687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121779</xdr:rowOff>
    </xdr:from>
    <xdr:to>
      <xdr:col>2</xdr:col>
      <xdr:colOff>692150</xdr:colOff>
      <xdr:row>35</xdr:row>
      <xdr:rowOff>223379</xdr:rowOff>
    </xdr:to>
    <xdr:sp macro="" textlink="">
      <xdr:nvSpPr>
        <xdr:cNvPr id="135" name="円/楕円 134"/>
        <xdr:cNvSpPr/>
      </xdr:nvSpPr>
      <xdr:spPr bwMode="auto">
        <a:xfrm>
          <a:off x="2857500" y="673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208156</xdr:rowOff>
    </xdr:from>
    <xdr:ext cx="762000" cy="259045"/>
    <xdr:sp macro="" textlink="">
      <xdr:nvSpPr>
        <xdr:cNvPr id="136" name="テキスト ボックス 135"/>
        <xdr:cNvSpPr txBox="1"/>
      </xdr:nvSpPr>
      <xdr:spPr>
        <a:xfrm>
          <a:off x="2527300" y="681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33256</xdr:rowOff>
    </xdr:from>
    <xdr:to>
      <xdr:col>6</xdr:col>
      <xdr:colOff>510540</xdr:colOff>
      <xdr:row>38</xdr:row>
      <xdr:rowOff>60854</xdr:rowOff>
    </xdr:to>
    <xdr:cxnSp macro="">
      <xdr:nvCxnSpPr>
        <xdr:cNvPr id="55" name="直線コネクタ 54"/>
        <xdr:cNvCxnSpPr/>
      </xdr:nvCxnSpPr>
      <xdr:spPr>
        <a:xfrm flipV="1">
          <a:off x="4633595" y="5348206"/>
          <a:ext cx="1270" cy="122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64681</xdr:rowOff>
    </xdr:from>
    <xdr:ext cx="534377" cy="259045"/>
    <xdr:sp macro="" textlink="">
      <xdr:nvSpPr>
        <xdr:cNvPr id="56" name="人件費最小値テキスト"/>
        <xdr:cNvSpPr txBox="1"/>
      </xdr:nvSpPr>
      <xdr:spPr>
        <a:xfrm>
          <a:off x="4686300" y="6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81,389</a:t>
          </a:r>
          <a:endParaRPr kumimoji="1" lang="ja-JP" altLang="en-US" sz="1000" b="1">
            <a:latin typeface="ＭＳ Ｐゴシック"/>
          </a:endParaRPr>
        </a:p>
      </xdr:txBody>
    </xdr:sp>
    <xdr:clientData/>
  </xdr:oneCellAnchor>
  <xdr:twoCellAnchor>
    <xdr:from>
      <xdr:col>6</xdr:col>
      <xdr:colOff>422275</xdr:colOff>
      <xdr:row>38</xdr:row>
      <xdr:rowOff>60854</xdr:rowOff>
    </xdr:from>
    <xdr:to>
      <xdr:col>6</xdr:col>
      <xdr:colOff>600075</xdr:colOff>
      <xdr:row>38</xdr:row>
      <xdr:rowOff>60854</xdr:rowOff>
    </xdr:to>
    <xdr:cxnSp macro="">
      <xdr:nvCxnSpPr>
        <xdr:cNvPr id="57" name="直線コネクタ 56"/>
        <xdr:cNvCxnSpPr/>
      </xdr:nvCxnSpPr>
      <xdr:spPr>
        <a:xfrm>
          <a:off x="4546600" y="657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151383</xdr:rowOff>
    </xdr:from>
    <xdr:ext cx="599010" cy="259045"/>
    <xdr:sp macro="" textlink="">
      <xdr:nvSpPr>
        <xdr:cNvPr id="58" name="人件費最大値テキスト"/>
        <xdr:cNvSpPr txBox="1"/>
      </xdr:nvSpPr>
      <xdr:spPr>
        <a:xfrm>
          <a:off x="4686300" y="51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725,876</a:t>
          </a:r>
          <a:endParaRPr kumimoji="1" lang="ja-JP" altLang="en-US" sz="1000" b="1">
            <a:latin typeface="ＭＳ Ｐゴシック"/>
          </a:endParaRPr>
        </a:p>
      </xdr:txBody>
    </xdr:sp>
    <xdr:clientData/>
  </xdr:oneCellAnchor>
  <xdr:twoCellAnchor>
    <xdr:from>
      <xdr:col>6</xdr:col>
      <xdr:colOff>422275</xdr:colOff>
      <xdr:row>31</xdr:row>
      <xdr:rowOff>33256</xdr:rowOff>
    </xdr:from>
    <xdr:to>
      <xdr:col>6</xdr:col>
      <xdr:colOff>600075</xdr:colOff>
      <xdr:row>31</xdr:row>
      <xdr:rowOff>33256</xdr:rowOff>
    </xdr:to>
    <xdr:cxnSp macro="">
      <xdr:nvCxnSpPr>
        <xdr:cNvPr id="59" name="直線コネクタ 58"/>
        <xdr:cNvCxnSpPr/>
      </xdr:nvCxnSpPr>
      <xdr:spPr>
        <a:xfrm>
          <a:off x="4546600" y="534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164555</xdr:rowOff>
    </xdr:from>
    <xdr:to>
      <xdr:col>6</xdr:col>
      <xdr:colOff>511175</xdr:colOff>
      <xdr:row>36</xdr:row>
      <xdr:rowOff>14254</xdr:rowOff>
    </xdr:to>
    <xdr:cxnSp macro="">
      <xdr:nvCxnSpPr>
        <xdr:cNvPr id="60" name="直線コネクタ 59"/>
        <xdr:cNvCxnSpPr/>
      </xdr:nvCxnSpPr>
      <xdr:spPr>
        <a:xfrm flipV="1">
          <a:off x="3797300" y="6165305"/>
          <a:ext cx="8382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106608</xdr:rowOff>
    </xdr:from>
    <xdr:ext cx="599010" cy="259045"/>
    <xdr:sp macro="" textlink="">
      <xdr:nvSpPr>
        <xdr:cNvPr id="61" name="人件費平均値テキスト"/>
        <xdr:cNvSpPr txBox="1"/>
      </xdr:nvSpPr>
      <xdr:spPr>
        <a:xfrm>
          <a:off x="4686300" y="627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128181</xdr:rowOff>
    </xdr:from>
    <xdr:to>
      <xdr:col>6</xdr:col>
      <xdr:colOff>561975</xdr:colOff>
      <xdr:row>37</xdr:row>
      <xdr:rowOff>58331</xdr:rowOff>
    </xdr:to>
    <xdr:sp macro="" textlink="">
      <xdr:nvSpPr>
        <xdr:cNvPr id="62" name="フローチャート : 判断 61"/>
        <xdr:cNvSpPr/>
      </xdr:nvSpPr>
      <xdr:spPr>
        <a:xfrm>
          <a:off x="4584700" y="63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14254</xdr:rowOff>
    </xdr:from>
    <xdr:to>
      <xdr:col>5</xdr:col>
      <xdr:colOff>358775</xdr:colOff>
      <xdr:row>36</xdr:row>
      <xdr:rowOff>27873</xdr:rowOff>
    </xdr:to>
    <xdr:cxnSp macro="">
      <xdr:nvCxnSpPr>
        <xdr:cNvPr id="63" name="直線コネクタ 62"/>
        <xdr:cNvCxnSpPr/>
      </xdr:nvCxnSpPr>
      <xdr:spPr>
        <a:xfrm flipV="1">
          <a:off x="2908300" y="6186454"/>
          <a:ext cx="889000" cy="1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129551</xdr:rowOff>
    </xdr:from>
    <xdr:to>
      <xdr:col>5</xdr:col>
      <xdr:colOff>409575</xdr:colOff>
      <xdr:row>37</xdr:row>
      <xdr:rowOff>59701</xdr:rowOff>
    </xdr:to>
    <xdr:sp macro="" textlink="">
      <xdr:nvSpPr>
        <xdr:cNvPr id="64" name="フローチャート : 判断 63"/>
        <xdr:cNvSpPr/>
      </xdr:nvSpPr>
      <xdr:spPr>
        <a:xfrm>
          <a:off x="3746500" y="630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50828</xdr:rowOff>
    </xdr:from>
    <xdr:ext cx="599010" cy="259045"/>
    <xdr:sp macro="" textlink="">
      <xdr:nvSpPr>
        <xdr:cNvPr id="65" name="テキスト ボックス 64"/>
        <xdr:cNvSpPr txBox="1"/>
      </xdr:nvSpPr>
      <xdr:spPr>
        <a:xfrm>
          <a:off x="3497794" y="6394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27873</xdr:rowOff>
    </xdr:from>
    <xdr:to>
      <xdr:col>4</xdr:col>
      <xdr:colOff>155575</xdr:colOff>
      <xdr:row>36</xdr:row>
      <xdr:rowOff>49258</xdr:rowOff>
    </xdr:to>
    <xdr:cxnSp macro="">
      <xdr:nvCxnSpPr>
        <xdr:cNvPr id="66" name="直線コネクタ 65"/>
        <xdr:cNvCxnSpPr/>
      </xdr:nvCxnSpPr>
      <xdr:spPr>
        <a:xfrm flipV="1">
          <a:off x="2019300" y="6200073"/>
          <a:ext cx="889000" cy="2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141560</xdr:rowOff>
    </xdr:from>
    <xdr:to>
      <xdr:col>4</xdr:col>
      <xdr:colOff>206375</xdr:colOff>
      <xdr:row>37</xdr:row>
      <xdr:rowOff>71710</xdr:rowOff>
    </xdr:to>
    <xdr:sp macro="" textlink="">
      <xdr:nvSpPr>
        <xdr:cNvPr id="67" name="フローチャート : 判断 66"/>
        <xdr:cNvSpPr/>
      </xdr:nvSpPr>
      <xdr:spPr>
        <a:xfrm>
          <a:off x="2857500" y="63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62837</xdr:rowOff>
    </xdr:from>
    <xdr:ext cx="599010" cy="259045"/>
    <xdr:sp macro="" textlink="">
      <xdr:nvSpPr>
        <xdr:cNvPr id="68" name="テキスト ボックス 67"/>
        <xdr:cNvSpPr txBox="1"/>
      </xdr:nvSpPr>
      <xdr:spPr>
        <a:xfrm>
          <a:off x="2608794" y="6406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42137</xdr:rowOff>
    </xdr:from>
    <xdr:to>
      <xdr:col>2</xdr:col>
      <xdr:colOff>638175</xdr:colOff>
      <xdr:row>36</xdr:row>
      <xdr:rowOff>49258</xdr:rowOff>
    </xdr:to>
    <xdr:cxnSp macro="">
      <xdr:nvCxnSpPr>
        <xdr:cNvPr id="69" name="直線コネクタ 68"/>
        <xdr:cNvCxnSpPr/>
      </xdr:nvCxnSpPr>
      <xdr:spPr>
        <a:xfrm>
          <a:off x="1130300" y="6214337"/>
          <a:ext cx="889000" cy="7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141293</xdr:rowOff>
    </xdr:from>
    <xdr:to>
      <xdr:col>3</xdr:col>
      <xdr:colOff>3175</xdr:colOff>
      <xdr:row>37</xdr:row>
      <xdr:rowOff>71443</xdr:rowOff>
    </xdr:to>
    <xdr:sp macro="" textlink="">
      <xdr:nvSpPr>
        <xdr:cNvPr id="70" name="フローチャート : 判断 69"/>
        <xdr:cNvSpPr/>
      </xdr:nvSpPr>
      <xdr:spPr>
        <a:xfrm>
          <a:off x="1968500" y="631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62570</xdr:rowOff>
    </xdr:from>
    <xdr:ext cx="599010" cy="259045"/>
    <xdr:sp macro="" textlink="">
      <xdr:nvSpPr>
        <xdr:cNvPr id="71" name="テキスト ボックス 70"/>
        <xdr:cNvSpPr txBox="1"/>
      </xdr:nvSpPr>
      <xdr:spPr>
        <a:xfrm>
          <a:off x="1719794" y="640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142857</xdr:rowOff>
    </xdr:from>
    <xdr:to>
      <xdr:col>1</xdr:col>
      <xdr:colOff>485775</xdr:colOff>
      <xdr:row>37</xdr:row>
      <xdr:rowOff>73007</xdr:rowOff>
    </xdr:to>
    <xdr:sp macro="" textlink="">
      <xdr:nvSpPr>
        <xdr:cNvPr id="72" name="フローチャート : 判断 71"/>
        <xdr:cNvSpPr/>
      </xdr:nvSpPr>
      <xdr:spPr>
        <a:xfrm>
          <a:off x="1079500" y="631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64134</xdr:rowOff>
    </xdr:from>
    <xdr:ext cx="599010" cy="259045"/>
    <xdr:sp macro="" textlink="">
      <xdr:nvSpPr>
        <xdr:cNvPr id="73" name="テキスト ボックス 72"/>
        <xdr:cNvSpPr txBox="1"/>
      </xdr:nvSpPr>
      <xdr:spPr>
        <a:xfrm>
          <a:off x="830794" y="640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191,676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113755</xdr:rowOff>
    </xdr:from>
    <xdr:to>
      <xdr:col>6</xdr:col>
      <xdr:colOff>561975</xdr:colOff>
      <xdr:row>36</xdr:row>
      <xdr:rowOff>43905</xdr:rowOff>
    </xdr:to>
    <xdr:sp macro="" textlink="">
      <xdr:nvSpPr>
        <xdr:cNvPr id="79" name="円/楕円 78"/>
        <xdr:cNvSpPr/>
      </xdr:nvSpPr>
      <xdr:spPr>
        <a:xfrm>
          <a:off x="4584700" y="61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136632</xdr:rowOff>
    </xdr:from>
    <xdr:ext cx="599010" cy="259045"/>
    <xdr:sp macro="" textlink="">
      <xdr:nvSpPr>
        <xdr:cNvPr id="80" name="人件費該当値テキスト"/>
        <xdr:cNvSpPr txBox="1"/>
      </xdr:nvSpPr>
      <xdr:spPr>
        <a:xfrm>
          <a:off x="4686300" y="5965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296,953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134904</xdr:rowOff>
    </xdr:from>
    <xdr:to>
      <xdr:col>5</xdr:col>
      <xdr:colOff>409575</xdr:colOff>
      <xdr:row>36</xdr:row>
      <xdr:rowOff>65054</xdr:rowOff>
    </xdr:to>
    <xdr:sp macro="" textlink="">
      <xdr:nvSpPr>
        <xdr:cNvPr id="81" name="円/楕円 80"/>
        <xdr:cNvSpPr/>
      </xdr:nvSpPr>
      <xdr:spPr>
        <a:xfrm>
          <a:off x="3746500" y="613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81581</xdr:rowOff>
    </xdr:from>
    <xdr:ext cx="599010" cy="259045"/>
    <xdr:sp macro="" textlink="">
      <xdr:nvSpPr>
        <xdr:cNvPr id="82" name="テキスト ボックス 81"/>
        <xdr:cNvSpPr txBox="1"/>
      </xdr:nvSpPr>
      <xdr:spPr>
        <a:xfrm>
          <a:off x="3497794" y="591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285,851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148523</xdr:rowOff>
    </xdr:from>
    <xdr:to>
      <xdr:col>4</xdr:col>
      <xdr:colOff>206375</xdr:colOff>
      <xdr:row>36</xdr:row>
      <xdr:rowOff>78673</xdr:rowOff>
    </xdr:to>
    <xdr:sp macro="" textlink="">
      <xdr:nvSpPr>
        <xdr:cNvPr id="83" name="円/楕円 82"/>
        <xdr:cNvSpPr/>
      </xdr:nvSpPr>
      <xdr:spPr>
        <a:xfrm>
          <a:off x="2857500" y="61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95200</xdr:rowOff>
    </xdr:from>
    <xdr:ext cx="599010" cy="259045"/>
    <xdr:sp macro="" textlink="">
      <xdr:nvSpPr>
        <xdr:cNvPr id="84" name="テキスト ボックス 83"/>
        <xdr:cNvSpPr txBox="1"/>
      </xdr:nvSpPr>
      <xdr:spPr>
        <a:xfrm>
          <a:off x="2608794" y="592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278,702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169908</xdr:rowOff>
    </xdr:from>
    <xdr:to>
      <xdr:col>3</xdr:col>
      <xdr:colOff>3175</xdr:colOff>
      <xdr:row>36</xdr:row>
      <xdr:rowOff>100058</xdr:rowOff>
    </xdr:to>
    <xdr:sp macro="" textlink="">
      <xdr:nvSpPr>
        <xdr:cNvPr id="85" name="円/楕円 84"/>
        <xdr:cNvSpPr/>
      </xdr:nvSpPr>
      <xdr:spPr>
        <a:xfrm>
          <a:off x="1968500" y="617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116585</xdr:rowOff>
    </xdr:from>
    <xdr:ext cx="599010" cy="259045"/>
    <xdr:sp macro="" textlink="">
      <xdr:nvSpPr>
        <xdr:cNvPr id="86" name="テキスト ボックス 85"/>
        <xdr:cNvSpPr txBox="1"/>
      </xdr:nvSpPr>
      <xdr:spPr>
        <a:xfrm>
          <a:off x="1719794" y="594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267,476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162787</xdr:rowOff>
    </xdr:from>
    <xdr:to>
      <xdr:col>1</xdr:col>
      <xdr:colOff>485775</xdr:colOff>
      <xdr:row>36</xdr:row>
      <xdr:rowOff>92937</xdr:rowOff>
    </xdr:to>
    <xdr:sp macro="" textlink="">
      <xdr:nvSpPr>
        <xdr:cNvPr id="87" name="円/楕円 86"/>
        <xdr:cNvSpPr/>
      </xdr:nvSpPr>
      <xdr:spPr>
        <a:xfrm>
          <a:off x="1079500" y="61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109464</xdr:rowOff>
    </xdr:from>
    <xdr:ext cx="599010" cy="259045"/>
    <xdr:sp macro="" textlink="">
      <xdr:nvSpPr>
        <xdr:cNvPr id="88" name="テキスト ボックス 87"/>
        <xdr:cNvSpPr txBox="1"/>
      </xdr:nvSpPr>
      <xdr:spPr>
        <a:xfrm>
          <a:off x="830794" y="593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271,214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98580</xdr:rowOff>
    </xdr:from>
    <xdr:to>
      <xdr:col>6</xdr:col>
      <xdr:colOff>510540</xdr:colOff>
      <xdr:row>58</xdr:row>
      <xdr:rowOff>151938</xdr:rowOff>
    </xdr:to>
    <xdr:cxnSp macro="">
      <xdr:nvCxnSpPr>
        <xdr:cNvPr id="112" name="直線コネクタ 111"/>
        <xdr:cNvCxnSpPr/>
      </xdr:nvCxnSpPr>
      <xdr:spPr>
        <a:xfrm flipV="1">
          <a:off x="4633595" y="8671080"/>
          <a:ext cx="1270" cy="14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155765</xdr:rowOff>
    </xdr:from>
    <xdr:ext cx="534377" cy="259045"/>
    <xdr:sp macro="" textlink="">
      <xdr:nvSpPr>
        <xdr:cNvPr id="113" name="物件費最小値テキスト"/>
        <xdr:cNvSpPr txBox="1"/>
      </xdr:nvSpPr>
      <xdr:spPr>
        <a:xfrm>
          <a:off x="4686300" y="100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83,940</a:t>
          </a:r>
          <a:endParaRPr kumimoji="1" lang="ja-JP" altLang="en-US" sz="1000" b="1">
            <a:latin typeface="ＭＳ Ｐゴシック"/>
          </a:endParaRPr>
        </a:p>
      </xdr:txBody>
    </xdr:sp>
    <xdr:clientData/>
  </xdr:oneCellAnchor>
  <xdr:twoCellAnchor>
    <xdr:from>
      <xdr:col>6</xdr:col>
      <xdr:colOff>422275</xdr:colOff>
      <xdr:row>58</xdr:row>
      <xdr:rowOff>151938</xdr:rowOff>
    </xdr:from>
    <xdr:to>
      <xdr:col>6</xdr:col>
      <xdr:colOff>600075</xdr:colOff>
      <xdr:row>58</xdr:row>
      <xdr:rowOff>151938</xdr:rowOff>
    </xdr:to>
    <xdr:cxnSp macro="">
      <xdr:nvCxnSpPr>
        <xdr:cNvPr id="114" name="直線コネクタ 113"/>
        <xdr:cNvCxnSpPr/>
      </xdr:nvCxnSpPr>
      <xdr:spPr>
        <a:xfrm>
          <a:off x="4546600" y="10096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45257</xdr:rowOff>
    </xdr:from>
    <xdr:ext cx="690189" cy="259045"/>
    <xdr:sp macro="" textlink="">
      <xdr:nvSpPr>
        <xdr:cNvPr id="115" name="物件費最大値テキスト"/>
        <xdr:cNvSpPr txBox="1"/>
      </xdr:nvSpPr>
      <xdr:spPr>
        <a:xfrm>
          <a:off x="4686300" y="8446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1,953,963</a:t>
          </a:r>
          <a:endParaRPr kumimoji="1" lang="ja-JP" altLang="en-US" sz="1000" b="1">
            <a:latin typeface="ＭＳ Ｐゴシック"/>
          </a:endParaRPr>
        </a:p>
      </xdr:txBody>
    </xdr:sp>
    <xdr:clientData/>
  </xdr:oneCellAnchor>
  <xdr:twoCellAnchor>
    <xdr:from>
      <xdr:col>6</xdr:col>
      <xdr:colOff>422275</xdr:colOff>
      <xdr:row>50</xdr:row>
      <xdr:rowOff>98580</xdr:rowOff>
    </xdr:from>
    <xdr:to>
      <xdr:col>6</xdr:col>
      <xdr:colOff>600075</xdr:colOff>
      <xdr:row>50</xdr:row>
      <xdr:rowOff>98580</xdr:rowOff>
    </xdr:to>
    <xdr:cxnSp macro="">
      <xdr:nvCxnSpPr>
        <xdr:cNvPr id="116" name="直線コネクタ 115"/>
        <xdr:cNvCxnSpPr/>
      </xdr:nvCxnSpPr>
      <xdr:spPr>
        <a:xfrm>
          <a:off x="4546600" y="86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114490</xdr:rowOff>
    </xdr:from>
    <xdr:to>
      <xdr:col>6</xdr:col>
      <xdr:colOff>511175</xdr:colOff>
      <xdr:row>57</xdr:row>
      <xdr:rowOff>166932</xdr:rowOff>
    </xdr:to>
    <xdr:cxnSp macro="">
      <xdr:nvCxnSpPr>
        <xdr:cNvPr id="117" name="直線コネクタ 116"/>
        <xdr:cNvCxnSpPr/>
      </xdr:nvCxnSpPr>
      <xdr:spPr>
        <a:xfrm flipV="1">
          <a:off x="3797300" y="9887140"/>
          <a:ext cx="838200" cy="5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91411</xdr:rowOff>
    </xdr:from>
    <xdr:ext cx="599010" cy="259045"/>
    <xdr:sp macro="" textlink="">
      <xdr:nvSpPr>
        <xdr:cNvPr id="118" name="物件費平均値テキスト"/>
        <xdr:cNvSpPr txBox="1"/>
      </xdr:nvSpPr>
      <xdr:spPr>
        <a:xfrm>
          <a:off x="4686300" y="98640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112984</xdr:rowOff>
    </xdr:from>
    <xdr:to>
      <xdr:col>6</xdr:col>
      <xdr:colOff>561975</xdr:colOff>
      <xdr:row>58</xdr:row>
      <xdr:rowOff>43134</xdr:rowOff>
    </xdr:to>
    <xdr:sp macro="" textlink="">
      <xdr:nvSpPr>
        <xdr:cNvPr id="119" name="フローチャート : 判断 118"/>
        <xdr:cNvSpPr/>
      </xdr:nvSpPr>
      <xdr:spPr>
        <a:xfrm>
          <a:off x="4584700" y="98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166932</xdr:rowOff>
    </xdr:from>
    <xdr:to>
      <xdr:col>5</xdr:col>
      <xdr:colOff>358775</xdr:colOff>
      <xdr:row>58</xdr:row>
      <xdr:rowOff>5046</xdr:rowOff>
    </xdr:to>
    <xdr:cxnSp macro="">
      <xdr:nvCxnSpPr>
        <xdr:cNvPr id="120" name="直線コネクタ 119"/>
        <xdr:cNvCxnSpPr/>
      </xdr:nvCxnSpPr>
      <xdr:spPr>
        <a:xfrm flipV="1">
          <a:off x="2908300" y="9939582"/>
          <a:ext cx="889000" cy="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14363</xdr:rowOff>
    </xdr:from>
    <xdr:to>
      <xdr:col>5</xdr:col>
      <xdr:colOff>409575</xdr:colOff>
      <xdr:row>58</xdr:row>
      <xdr:rowOff>115963</xdr:rowOff>
    </xdr:to>
    <xdr:sp macro="" textlink="">
      <xdr:nvSpPr>
        <xdr:cNvPr id="121" name="フローチャート : 判断 120"/>
        <xdr:cNvSpPr/>
      </xdr:nvSpPr>
      <xdr:spPr>
        <a:xfrm>
          <a:off x="3746500" y="995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107090</xdr:rowOff>
    </xdr:from>
    <xdr:ext cx="599010" cy="259045"/>
    <xdr:sp macro="" textlink="">
      <xdr:nvSpPr>
        <xdr:cNvPr id="122" name="テキスト ボックス 121"/>
        <xdr:cNvSpPr txBox="1"/>
      </xdr:nvSpPr>
      <xdr:spPr>
        <a:xfrm>
          <a:off x="3497794" y="1005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5046</xdr:rowOff>
    </xdr:from>
    <xdr:to>
      <xdr:col>4</xdr:col>
      <xdr:colOff>155575</xdr:colOff>
      <xdr:row>58</xdr:row>
      <xdr:rowOff>28532</xdr:rowOff>
    </xdr:to>
    <xdr:cxnSp macro="">
      <xdr:nvCxnSpPr>
        <xdr:cNvPr id="123" name="直線コネクタ 122"/>
        <xdr:cNvCxnSpPr/>
      </xdr:nvCxnSpPr>
      <xdr:spPr>
        <a:xfrm flipV="1">
          <a:off x="2019300" y="9949146"/>
          <a:ext cx="889000" cy="2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22895</xdr:rowOff>
    </xdr:from>
    <xdr:to>
      <xdr:col>4</xdr:col>
      <xdr:colOff>206375</xdr:colOff>
      <xdr:row>58</xdr:row>
      <xdr:rowOff>124495</xdr:rowOff>
    </xdr:to>
    <xdr:sp macro="" textlink="">
      <xdr:nvSpPr>
        <xdr:cNvPr id="124" name="フローチャート : 判断 123"/>
        <xdr:cNvSpPr/>
      </xdr:nvSpPr>
      <xdr:spPr>
        <a:xfrm>
          <a:off x="2857500" y="99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115622</xdr:rowOff>
    </xdr:from>
    <xdr:ext cx="599010" cy="259045"/>
    <xdr:sp macro="" textlink="">
      <xdr:nvSpPr>
        <xdr:cNvPr id="125" name="テキスト ボックス 124"/>
        <xdr:cNvSpPr txBox="1"/>
      </xdr:nvSpPr>
      <xdr:spPr>
        <a:xfrm>
          <a:off x="2608794" y="1005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28532</xdr:rowOff>
    </xdr:from>
    <xdr:to>
      <xdr:col>2</xdr:col>
      <xdr:colOff>638175</xdr:colOff>
      <xdr:row>58</xdr:row>
      <xdr:rowOff>45786</xdr:rowOff>
    </xdr:to>
    <xdr:cxnSp macro="">
      <xdr:nvCxnSpPr>
        <xdr:cNvPr id="126" name="直線コネクタ 125"/>
        <xdr:cNvCxnSpPr/>
      </xdr:nvCxnSpPr>
      <xdr:spPr>
        <a:xfrm flipV="1">
          <a:off x="1130300" y="9972632"/>
          <a:ext cx="889000" cy="1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33158</xdr:rowOff>
    </xdr:from>
    <xdr:to>
      <xdr:col>3</xdr:col>
      <xdr:colOff>3175</xdr:colOff>
      <xdr:row>58</xdr:row>
      <xdr:rowOff>134758</xdr:rowOff>
    </xdr:to>
    <xdr:sp macro="" textlink="">
      <xdr:nvSpPr>
        <xdr:cNvPr id="127" name="フローチャート : 判断 126"/>
        <xdr:cNvSpPr/>
      </xdr:nvSpPr>
      <xdr:spPr>
        <a:xfrm>
          <a:off x="1968500" y="997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125885</xdr:rowOff>
    </xdr:from>
    <xdr:ext cx="599010" cy="259045"/>
    <xdr:sp macro="" textlink="">
      <xdr:nvSpPr>
        <xdr:cNvPr id="128" name="テキスト ボックス 127"/>
        <xdr:cNvSpPr txBox="1"/>
      </xdr:nvSpPr>
      <xdr:spPr>
        <a:xfrm>
          <a:off x="1719794" y="1006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32562</xdr:rowOff>
    </xdr:from>
    <xdr:to>
      <xdr:col>1</xdr:col>
      <xdr:colOff>485775</xdr:colOff>
      <xdr:row>58</xdr:row>
      <xdr:rowOff>134162</xdr:rowOff>
    </xdr:to>
    <xdr:sp macro="" textlink="">
      <xdr:nvSpPr>
        <xdr:cNvPr id="129" name="フローチャート : 判断 128"/>
        <xdr:cNvSpPr/>
      </xdr:nvSpPr>
      <xdr:spPr>
        <a:xfrm>
          <a:off x="1079500" y="997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125289</xdr:rowOff>
    </xdr:from>
    <xdr:ext cx="599010" cy="259045"/>
    <xdr:sp macro="" textlink="">
      <xdr:nvSpPr>
        <xdr:cNvPr id="130" name="テキスト ボックス 129"/>
        <xdr:cNvSpPr txBox="1"/>
      </xdr:nvSpPr>
      <xdr:spPr>
        <a:xfrm>
          <a:off x="830794" y="1006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173,934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63690</xdr:rowOff>
    </xdr:from>
    <xdr:to>
      <xdr:col>6</xdr:col>
      <xdr:colOff>561975</xdr:colOff>
      <xdr:row>57</xdr:row>
      <xdr:rowOff>165290</xdr:rowOff>
    </xdr:to>
    <xdr:sp macro="" textlink="">
      <xdr:nvSpPr>
        <xdr:cNvPr id="136" name="円/楕円 135"/>
        <xdr:cNvSpPr/>
      </xdr:nvSpPr>
      <xdr:spPr>
        <a:xfrm>
          <a:off x="4584700" y="98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86567</xdr:rowOff>
    </xdr:from>
    <xdr:ext cx="599010" cy="259045"/>
    <xdr:sp macro="" textlink="">
      <xdr:nvSpPr>
        <xdr:cNvPr id="137" name="物件費該当値テキスト"/>
        <xdr:cNvSpPr txBox="1"/>
      </xdr:nvSpPr>
      <xdr:spPr>
        <a:xfrm>
          <a:off x="4686300" y="968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358,084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116132</xdr:rowOff>
    </xdr:from>
    <xdr:to>
      <xdr:col>5</xdr:col>
      <xdr:colOff>409575</xdr:colOff>
      <xdr:row>58</xdr:row>
      <xdr:rowOff>46282</xdr:rowOff>
    </xdr:to>
    <xdr:sp macro="" textlink="">
      <xdr:nvSpPr>
        <xdr:cNvPr id="138" name="円/楕円 137"/>
        <xdr:cNvSpPr/>
      </xdr:nvSpPr>
      <xdr:spPr>
        <a:xfrm>
          <a:off x="3746500" y="988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62809</xdr:rowOff>
    </xdr:from>
    <xdr:ext cx="599010" cy="259045"/>
    <xdr:sp macro="" textlink="">
      <xdr:nvSpPr>
        <xdr:cNvPr id="139" name="テキスト ボックス 138"/>
        <xdr:cNvSpPr txBox="1"/>
      </xdr:nvSpPr>
      <xdr:spPr>
        <a:xfrm>
          <a:off x="3497794" y="966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289,263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125696</xdr:rowOff>
    </xdr:from>
    <xdr:to>
      <xdr:col>4</xdr:col>
      <xdr:colOff>206375</xdr:colOff>
      <xdr:row>58</xdr:row>
      <xdr:rowOff>55846</xdr:rowOff>
    </xdr:to>
    <xdr:sp macro="" textlink="">
      <xdr:nvSpPr>
        <xdr:cNvPr id="140" name="円/楕円 139"/>
        <xdr:cNvSpPr/>
      </xdr:nvSpPr>
      <xdr:spPr>
        <a:xfrm>
          <a:off x="2857500" y="989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72373</xdr:rowOff>
    </xdr:from>
    <xdr:ext cx="599010" cy="259045"/>
    <xdr:sp macro="" textlink="">
      <xdr:nvSpPr>
        <xdr:cNvPr id="141" name="テキスト ボックス 140"/>
        <xdr:cNvSpPr txBox="1"/>
      </xdr:nvSpPr>
      <xdr:spPr>
        <a:xfrm>
          <a:off x="2608794" y="9673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149182</xdr:rowOff>
    </xdr:from>
    <xdr:to>
      <xdr:col>3</xdr:col>
      <xdr:colOff>3175</xdr:colOff>
      <xdr:row>58</xdr:row>
      <xdr:rowOff>79332</xdr:rowOff>
    </xdr:to>
    <xdr:sp macro="" textlink="">
      <xdr:nvSpPr>
        <xdr:cNvPr id="142" name="円/楕円 141"/>
        <xdr:cNvSpPr/>
      </xdr:nvSpPr>
      <xdr:spPr>
        <a:xfrm>
          <a:off x="1968500" y="99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95859</xdr:rowOff>
    </xdr:from>
    <xdr:ext cx="599010" cy="259045"/>
    <xdr:sp macro="" textlink="">
      <xdr:nvSpPr>
        <xdr:cNvPr id="143" name="テキスト ボックス 142"/>
        <xdr:cNvSpPr txBox="1"/>
      </xdr:nvSpPr>
      <xdr:spPr>
        <a:xfrm>
          <a:off x="1719794" y="9697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166436</xdr:rowOff>
    </xdr:from>
    <xdr:to>
      <xdr:col>1</xdr:col>
      <xdr:colOff>485775</xdr:colOff>
      <xdr:row>58</xdr:row>
      <xdr:rowOff>96586</xdr:rowOff>
    </xdr:to>
    <xdr:sp macro="" textlink="">
      <xdr:nvSpPr>
        <xdr:cNvPr id="144" name="円/楕円 143"/>
        <xdr:cNvSpPr/>
      </xdr:nvSpPr>
      <xdr:spPr>
        <a:xfrm>
          <a:off x="1079500" y="99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113113</xdr:rowOff>
    </xdr:from>
    <xdr:ext cx="599010" cy="259045"/>
    <xdr:sp macro="" textlink="">
      <xdr:nvSpPr>
        <xdr:cNvPr id="145" name="テキスト ボックス 144"/>
        <xdr:cNvSpPr txBox="1"/>
      </xdr:nvSpPr>
      <xdr:spPr>
        <a:xfrm>
          <a:off x="830794" y="9714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114760</xdr:rowOff>
    </xdr:from>
    <xdr:to>
      <xdr:col>6</xdr:col>
      <xdr:colOff>510540</xdr:colOff>
      <xdr:row>78</xdr:row>
      <xdr:rowOff>139261</xdr:rowOff>
    </xdr:to>
    <xdr:cxnSp macro="">
      <xdr:nvCxnSpPr>
        <xdr:cNvPr id="167" name="直線コネクタ 166"/>
        <xdr:cNvCxnSpPr/>
      </xdr:nvCxnSpPr>
      <xdr:spPr>
        <a:xfrm flipV="1">
          <a:off x="4633595" y="12287710"/>
          <a:ext cx="1270" cy="122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143088</xdr:rowOff>
    </xdr:from>
    <xdr:ext cx="313932" cy="259045"/>
    <xdr:sp macro="" textlink="">
      <xdr:nvSpPr>
        <xdr:cNvPr id="168" name="維持補修費最小値テキスト"/>
        <xdr:cNvSpPr txBox="1"/>
      </xdr:nvSpPr>
      <xdr:spPr>
        <a:xfrm>
          <a:off x="4686300" y="13516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a:t>
          </a:r>
          <a:endParaRPr kumimoji="1" lang="ja-JP" altLang="en-US" sz="1000" b="1">
            <a:latin typeface="ＭＳ Ｐゴシック"/>
          </a:endParaRPr>
        </a:p>
      </xdr:txBody>
    </xdr:sp>
    <xdr:clientData/>
  </xdr:oneCellAnchor>
  <xdr:twoCellAnchor>
    <xdr:from>
      <xdr:col>6</xdr:col>
      <xdr:colOff>422275</xdr:colOff>
      <xdr:row>78</xdr:row>
      <xdr:rowOff>139261</xdr:rowOff>
    </xdr:from>
    <xdr:to>
      <xdr:col>6</xdr:col>
      <xdr:colOff>600075</xdr:colOff>
      <xdr:row>78</xdr:row>
      <xdr:rowOff>139261</xdr:rowOff>
    </xdr:to>
    <xdr:cxnSp macro="">
      <xdr:nvCxnSpPr>
        <xdr:cNvPr id="169" name="直線コネクタ 168"/>
        <xdr:cNvCxnSpPr/>
      </xdr:nvCxnSpPr>
      <xdr:spPr>
        <a:xfrm>
          <a:off x="4546600" y="13512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61437</xdr:rowOff>
    </xdr:from>
    <xdr:ext cx="599010" cy="259045"/>
    <xdr:sp macro="" textlink="">
      <xdr:nvSpPr>
        <xdr:cNvPr id="170" name="維持補修費最大値テキスト"/>
        <xdr:cNvSpPr txBox="1"/>
      </xdr:nvSpPr>
      <xdr:spPr>
        <a:xfrm>
          <a:off x="4686300" y="120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267,955</a:t>
          </a:r>
          <a:endParaRPr kumimoji="1" lang="ja-JP" altLang="en-US" sz="1000" b="1">
            <a:latin typeface="ＭＳ Ｐゴシック"/>
          </a:endParaRPr>
        </a:p>
      </xdr:txBody>
    </xdr:sp>
    <xdr:clientData/>
  </xdr:oneCellAnchor>
  <xdr:twoCellAnchor>
    <xdr:from>
      <xdr:col>6</xdr:col>
      <xdr:colOff>422275</xdr:colOff>
      <xdr:row>71</xdr:row>
      <xdr:rowOff>114760</xdr:rowOff>
    </xdr:from>
    <xdr:to>
      <xdr:col>6</xdr:col>
      <xdr:colOff>600075</xdr:colOff>
      <xdr:row>71</xdr:row>
      <xdr:rowOff>114760</xdr:rowOff>
    </xdr:to>
    <xdr:cxnSp macro="">
      <xdr:nvCxnSpPr>
        <xdr:cNvPr id="171" name="直線コネクタ 170"/>
        <xdr:cNvCxnSpPr/>
      </xdr:nvCxnSpPr>
      <xdr:spPr>
        <a:xfrm>
          <a:off x="4546600" y="1228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122975</xdr:rowOff>
    </xdr:from>
    <xdr:to>
      <xdr:col>6</xdr:col>
      <xdr:colOff>511175</xdr:colOff>
      <xdr:row>78</xdr:row>
      <xdr:rowOff>126039</xdr:rowOff>
    </xdr:to>
    <xdr:cxnSp macro="">
      <xdr:nvCxnSpPr>
        <xdr:cNvPr id="172" name="直線コネクタ 171"/>
        <xdr:cNvCxnSpPr/>
      </xdr:nvCxnSpPr>
      <xdr:spPr>
        <a:xfrm>
          <a:off x="3797300" y="13496075"/>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28525</xdr:rowOff>
    </xdr:from>
    <xdr:ext cx="534377" cy="259045"/>
    <xdr:sp macro="" textlink="">
      <xdr:nvSpPr>
        <xdr:cNvPr id="173" name="維持補修費平均値テキスト"/>
        <xdr:cNvSpPr txBox="1"/>
      </xdr:nvSpPr>
      <xdr:spPr>
        <a:xfrm>
          <a:off x="4686300" y="13230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5648</xdr:rowOff>
    </xdr:from>
    <xdr:to>
      <xdr:col>6</xdr:col>
      <xdr:colOff>561975</xdr:colOff>
      <xdr:row>78</xdr:row>
      <xdr:rowOff>107248</xdr:rowOff>
    </xdr:to>
    <xdr:sp macro="" textlink="">
      <xdr:nvSpPr>
        <xdr:cNvPr id="174" name="フローチャート : 判断 173"/>
        <xdr:cNvSpPr/>
      </xdr:nvSpPr>
      <xdr:spPr>
        <a:xfrm>
          <a:off x="45847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122975</xdr:rowOff>
    </xdr:from>
    <xdr:to>
      <xdr:col>5</xdr:col>
      <xdr:colOff>358775</xdr:colOff>
      <xdr:row>78</xdr:row>
      <xdr:rowOff>131873</xdr:rowOff>
    </xdr:to>
    <xdr:cxnSp macro="">
      <xdr:nvCxnSpPr>
        <xdr:cNvPr id="175" name="直線コネクタ 174"/>
        <xdr:cNvCxnSpPr/>
      </xdr:nvCxnSpPr>
      <xdr:spPr>
        <a:xfrm flipV="1">
          <a:off x="2908300" y="13496075"/>
          <a:ext cx="889000" cy="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2150</xdr:rowOff>
    </xdr:from>
    <xdr:to>
      <xdr:col>5</xdr:col>
      <xdr:colOff>409575</xdr:colOff>
      <xdr:row>78</xdr:row>
      <xdr:rowOff>103750</xdr:rowOff>
    </xdr:to>
    <xdr:sp macro="" textlink="">
      <xdr:nvSpPr>
        <xdr:cNvPr id="176" name="フローチャート : 判断 175"/>
        <xdr:cNvSpPr/>
      </xdr:nvSpPr>
      <xdr:spPr>
        <a:xfrm>
          <a:off x="3746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120277</xdr:rowOff>
    </xdr:from>
    <xdr:ext cx="534377" cy="259045"/>
    <xdr:sp macro="" textlink="">
      <xdr:nvSpPr>
        <xdr:cNvPr id="177" name="テキスト ボックス 176"/>
        <xdr:cNvSpPr txBox="1"/>
      </xdr:nvSpPr>
      <xdr:spPr>
        <a:xfrm>
          <a:off x="3530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131873</xdr:rowOff>
    </xdr:from>
    <xdr:to>
      <xdr:col>4</xdr:col>
      <xdr:colOff>155575</xdr:colOff>
      <xdr:row>78</xdr:row>
      <xdr:rowOff>137254</xdr:rowOff>
    </xdr:to>
    <xdr:cxnSp macro="">
      <xdr:nvCxnSpPr>
        <xdr:cNvPr id="178" name="直線コネクタ 177"/>
        <xdr:cNvCxnSpPr/>
      </xdr:nvCxnSpPr>
      <xdr:spPr>
        <a:xfrm flipV="1">
          <a:off x="2019300" y="13504973"/>
          <a:ext cx="8890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10055</xdr:rowOff>
    </xdr:from>
    <xdr:to>
      <xdr:col>4</xdr:col>
      <xdr:colOff>206375</xdr:colOff>
      <xdr:row>78</xdr:row>
      <xdr:rowOff>111655</xdr:rowOff>
    </xdr:to>
    <xdr:sp macro="" textlink="">
      <xdr:nvSpPr>
        <xdr:cNvPr id="179" name="フローチャート : 判断 178"/>
        <xdr:cNvSpPr/>
      </xdr:nvSpPr>
      <xdr:spPr>
        <a:xfrm>
          <a:off x="2857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128182</xdr:rowOff>
    </xdr:from>
    <xdr:ext cx="534377" cy="259045"/>
    <xdr:sp macro="" textlink="">
      <xdr:nvSpPr>
        <xdr:cNvPr id="180" name="テキスト ボックス 179"/>
        <xdr:cNvSpPr txBox="1"/>
      </xdr:nvSpPr>
      <xdr:spPr>
        <a:xfrm>
          <a:off x="2641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124251</xdr:rowOff>
    </xdr:from>
    <xdr:to>
      <xdr:col>2</xdr:col>
      <xdr:colOff>638175</xdr:colOff>
      <xdr:row>78</xdr:row>
      <xdr:rowOff>137254</xdr:rowOff>
    </xdr:to>
    <xdr:cxnSp macro="">
      <xdr:nvCxnSpPr>
        <xdr:cNvPr id="181" name="直線コネクタ 180"/>
        <xdr:cNvCxnSpPr/>
      </xdr:nvCxnSpPr>
      <xdr:spPr>
        <a:xfrm>
          <a:off x="1130300" y="13497351"/>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17289</xdr:rowOff>
    </xdr:from>
    <xdr:to>
      <xdr:col>3</xdr:col>
      <xdr:colOff>3175</xdr:colOff>
      <xdr:row>78</xdr:row>
      <xdr:rowOff>118889</xdr:rowOff>
    </xdr:to>
    <xdr:sp macro="" textlink="">
      <xdr:nvSpPr>
        <xdr:cNvPr id="182" name="フローチャート : 判断 181"/>
        <xdr:cNvSpPr/>
      </xdr:nvSpPr>
      <xdr:spPr>
        <a:xfrm>
          <a:off x="1968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135416</xdr:rowOff>
    </xdr:from>
    <xdr:ext cx="534377" cy="259045"/>
    <xdr:sp macro="" textlink="">
      <xdr:nvSpPr>
        <xdr:cNvPr id="183" name="テキスト ボックス 182"/>
        <xdr:cNvSpPr txBox="1"/>
      </xdr:nvSpPr>
      <xdr:spPr>
        <a:xfrm>
          <a:off x="1752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21664</xdr:rowOff>
    </xdr:from>
    <xdr:to>
      <xdr:col>1</xdr:col>
      <xdr:colOff>485775</xdr:colOff>
      <xdr:row>78</xdr:row>
      <xdr:rowOff>123264</xdr:rowOff>
    </xdr:to>
    <xdr:sp macro="" textlink="">
      <xdr:nvSpPr>
        <xdr:cNvPr id="184" name="フローチャート : 判断 183"/>
        <xdr:cNvSpPr/>
      </xdr:nvSpPr>
      <xdr:spPr>
        <a:xfrm>
          <a:off x="1079500" y="133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139791</xdr:rowOff>
    </xdr:from>
    <xdr:ext cx="534377" cy="259045"/>
    <xdr:sp macro="" textlink="">
      <xdr:nvSpPr>
        <xdr:cNvPr id="185" name="テキスト ボックス 184"/>
        <xdr:cNvSpPr txBox="1"/>
      </xdr:nvSpPr>
      <xdr:spPr>
        <a:xfrm>
          <a:off x="863111" y="131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75239</xdr:rowOff>
    </xdr:from>
    <xdr:to>
      <xdr:col>6</xdr:col>
      <xdr:colOff>561975</xdr:colOff>
      <xdr:row>79</xdr:row>
      <xdr:rowOff>5389</xdr:rowOff>
    </xdr:to>
    <xdr:sp macro="" textlink="">
      <xdr:nvSpPr>
        <xdr:cNvPr id="191" name="円/楕円 190"/>
        <xdr:cNvSpPr/>
      </xdr:nvSpPr>
      <xdr:spPr>
        <a:xfrm>
          <a:off x="4584700" y="134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161616</xdr:rowOff>
    </xdr:from>
    <xdr:ext cx="469744" cy="259045"/>
    <xdr:sp macro="" textlink="">
      <xdr:nvSpPr>
        <xdr:cNvPr id="192" name="維持補修費該当値テキスト"/>
        <xdr:cNvSpPr txBox="1"/>
      </xdr:nvSpPr>
      <xdr:spPr>
        <a:xfrm>
          <a:off x="4686300" y="1336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72175</xdr:rowOff>
    </xdr:from>
    <xdr:to>
      <xdr:col>5</xdr:col>
      <xdr:colOff>409575</xdr:colOff>
      <xdr:row>79</xdr:row>
      <xdr:rowOff>2325</xdr:rowOff>
    </xdr:to>
    <xdr:sp macro="" textlink="">
      <xdr:nvSpPr>
        <xdr:cNvPr id="193" name="円/楕円 192"/>
        <xdr:cNvSpPr/>
      </xdr:nvSpPr>
      <xdr:spPr>
        <a:xfrm>
          <a:off x="3746500" y="134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164902</xdr:rowOff>
    </xdr:from>
    <xdr:ext cx="469744" cy="259045"/>
    <xdr:sp macro="" textlink="">
      <xdr:nvSpPr>
        <xdr:cNvPr id="194" name="テキスト ボックス 193"/>
        <xdr:cNvSpPr txBox="1"/>
      </xdr:nvSpPr>
      <xdr:spPr>
        <a:xfrm>
          <a:off x="3562427" y="135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81073</xdr:rowOff>
    </xdr:from>
    <xdr:to>
      <xdr:col>4</xdr:col>
      <xdr:colOff>206375</xdr:colOff>
      <xdr:row>79</xdr:row>
      <xdr:rowOff>11223</xdr:rowOff>
    </xdr:to>
    <xdr:sp macro="" textlink="">
      <xdr:nvSpPr>
        <xdr:cNvPr id="195" name="円/楕円 194"/>
        <xdr:cNvSpPr/>
      </xdr:nvSpPr>
      <xdr:spPr>
        <a:xfrm>
          <a:off x="2857500" y="1345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2350</xdr:rowOff>
    </xdr:from>
    <xdr:ext cx="469744" cy="259045"/>
    <xdr:sp macro="" textlink="">
      <xdr:nvSpPr>
        <xdr:cNvPr id="196" name="テキスト ボックス 195"/>
        <xdr:cNvSpPr txBox="1"/>
      </xdr:nvSpPr>
      <xdr:spPr>
        <a:xfrm>
          <a:off x="2673427" y="1354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86454</xdr:rowOff>
    </xdr:from>
    <xdr:to>
      <xdr:col>3</xdr:col>
      <xdr:colOff>3175</xdr:colOff>
      <xdr:row>79</xdr:row>
      <xdr:rowOff>16604</xdr:rowOff>
    </xdr:to>
    <xdr:sp macro="" textlink="">
      <xdr:nvSpPr>
        <xdr:cNvPr id="197" name="円/楕円 196"/>
        <xdr:cNvSpPr/>
      </xdr:nvSpPr>
      <xdr:spPr>
        <a:xfrm>
          <a:off x="1968500" y="134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7731</xdr:rowOff>
    </xdr:from>
    <xdr:ext cx="378565" cy="259045"/>
    <xdr:sp macro="" textlink="">
      <xdr:nvSpPr>
        <xdr:cNvPr id="198" name="テキスト ボックス 197"/>
        <xdr:cNvSpPr txBox="1"/>
      </xdr:nvSpPr>
      <xdr:spPr>
        <a:xfrm>
          <a:off x="1830017" y="1355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73451</xdr:rowOff>
    </xdr:from>
    <xdr:to>
      <xdr:col>1</xdr:col>
      <xdr:colOff>485775</xdr:colOff>
      <xdr:row>79</xdr:row>
      <xdr:rowOff>3601</xdr:rowOff>
    </xdr:to>
    <xdr:sp macro="" textlink="">
      <xdr:nvSpPr>
        <xdr:cNvPr id="199" name="円/楕円 198"/>
        <xdr:cNvSpPr/>
      </xdr:nvSpPr>
      <xdr:spPr>
        <a:xfrm>
          <a:off x="1079500" y="1344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166178</xdr:rowOff>
    </xdr:from>
    <xdr:ext cx="469744" cy="259045"/>
    <xdr:sp macro="" textlink="">
      <xdr:nvSpPr>
        <xdr:cNvPr id="200" name="テキスト ボックス 199"/>
        <xdr:cNvSpPr txBox="1"/>
      </xdr:nvSpPr>
      <xdr:spPr>
        <a:xfrm>
          <a:off x="895427" y="1353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102493</xdr:rowOff>
    </xdr:from>
    <xdr:to>
      <xdr:col>6</xdr:col>
      <xdr:colOff>510540</xdr:colOff>
      <xdr:row>98</xdr:row>
      <xdr:rowOff>53006</xdr:rowOff>
    </xdr:to>
    <xdr:cxnSp macro="">
      <xdr:nvCxnSpPr>
        <xdr:cNvPr id="226" name="直線コネクタ 225"/>
        <xdr:cNvCxnSpPr/>
      </xdr:nvCxnSpPr>
      <xdr:spPr>
        <a:xfrm flipV="1">
          <a:off x="4633595" y="15532993"/>
          <a:ext cx="1270" cy="132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56833</xdr:rowOff>
    </xdr:from>
    <xdr:ext cx="534377" cy="259045"/>
    <xdr:sp macro="" textlink="">
      <xdr:nvSpPr>
        <xdr:cNvPr id="227" name="扶助費最小値テキスト"/>
        <xdr:cNvSpPr txBox="1"/>
      </xdr:nvSpPr>
      <xdr:spPr>
        <a:xfrm>
          <a:off x="4686300" y="1685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19,964</a:t>
          </a:r>
          <a:endParaRPr kumimoji="1" lang="ja-JP" altLang="en-US" sz="1000" b="1">
            <a:latin typeface="ＭＳ Ｐゴシック"/>
          </a:endParaRPr>
        </a:p>
      </xdr:txBody>
    </xdr:sp>
    <xdr:clientData/>
  </xdr:oneCellAnchor>
  <xdr:twoCellAnchor>
    <xdr:from>
      <xdr:col>6</xdr:col>
      <xdr:colOff>422275</xdr:colOff>
      <xdr:row>98</xdr:row>
      <xdr:rowOff>53006</xdr:rowOff>
    </xdr:from>
    <xdr:to>
      <xdr:col>6</xdr:col>
      <xdr:colOff>600075</xdr:colOff>
      <xdr:row>98</xdr:row>
      <xdr:rowOff>53006</xdr:rowOff>
    </xdr:to>
    <xdr:cxnSp macro="">
      <xdr:nvCxnSpPr>
        <xdr:cNvPr id="228" name="直線コネクタ 227"/>
        <xdr:cNvCxnSpPr/>
      </xdr:nvCxnSpPr>
      <xdr:spPr>
        <a:xfrm>
          <a:off x="4546600" y="1685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49170</xdr:rowOff>
    </xdr:from>
    <xdr:ext cx="599010" cy="259045"/>
    <xdr:sp macro="" textlink="">
      <xdr:nvSpPr>
        <xdr:cNvPr id="229" name="扶助費最大値テキスト"/>
        <xdr:cNvSpPr txBox="1"/>
      </xdr:nvSpPr>
      <xdr:spPr>
        <a:xfrm>
          <a:off x="4686300" y="1530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141,418</a:t>
          </a:r>
          <a:endParaRPr kumimoji="1" lang="ja-JP" altLang="en-US" sz="1000" b="1">
            <a:latin typeface="ＭＳ Ｐゴシック"/>
          </a:endParaRPr>
        </a:p>
      </xdr:txBody>
    </xdr:sp>
    <xdr:clientData/>
  </xdr:oneCellAnchor>
  <xdr:twoCellAnchor>
    <xdr:from>
      <xdr:col>6</xdr:col>
      <xdr:colOff>422275</xdr:colOff>
      <xdr:row>90</xdr:row>
      <xdr:rowOff>102493</xdr:rowOff>
    </xdr:from>
    <xdr:to>
      <xdr:col>6</xdr:col>
      <xdr:colOff>600075</xdr:colOff>
      <xdr:row>90</xdr:row>
      <xdr:rowOff>102493</xdr:rowOff>
    </xdr:to>
    <xdr:cxnSp macro="">
      <xdr:nvCxnSpPr>
        <xdr:cNvPr id="230" name="直線コネクタ 229"/>
        <xdr:cNvCxnSpPr/>
      </xdr:nvCxnSpPr>
      <xdr:spPr>
        <a:xfrm>
          <a:off x="4546600" y="1553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103189</xdr:rowOff>
    </xdr:from>
    <xdr:to>
      <xdr:col>6</xdr:col>
      <xdr:colOff>511175</xdr:colOff>
      <xdr:row>96</xdr:row>
      <xdr:rowOff>136065</xdr:rowOff>
    </xdr:to>
    <xdr:cxnSp macro="">
      <xdr:nvCxnSpPr>
        <xdr:cNvPr id="231" name="直線コネクタ 230"/>
        <xdr:cNvCxnSpPr/>
      </xdr:nvCxnSpPr>
      <xdr:spPr>
        <a:xfrm flipV="1">
          <a:off x="3797300" y="16562389"/>
          <a:ext cx="838200" cy="3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80263</xdr:rowOff>
    </xdr:from>
    <xdr:ext cx="534377" cy="259045"/>
    <xdr:sp macro="" textlink="">
      <xdr:nvSpPr>
        <xdr:cNvPr id="232" name="扶助費平均値テキスト"/>
        <xdr:cNvSpPr txBox="1"/>
      </xdr:nvSpPr>
      <xdr:spPr>
        <a:xfrm>
          <a:off x="4686300" y="16196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57386</xdr:rowOff>
    </xdr:from>
    <xdr:to>
      <xdr:col>6</xdr:col>
      <xdr:colOff>561975</xdr:colOff>
      <xdr:row>95</xdr:row>
      <xdr:rowOff>158986</xdr:rowOff>
    </xdr:to>
    <xdr:sp macro="" textlink="">
      <xdr:nvSpPr>
        <xdr:cNvPr id="233" name="フローチャート : 判断 232"/>
        <xdr:cNvSpPr/>
      </xdr:nvSpPr>
      <xdr:spPr>
        <a:xfrm>
          <a:off x="45847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136065</xdr:rowOff>
    </xdr:from>
    <xdr:to>
      <xdr:col>5</xdr:col>
      <xdr:colOff>358775</xdr:colOff>
      <xdr:row>97</xdr:row>
      <xdr:rowOff>56685</xdr:rowOff>
    </xdr:to>
    <xdr:cxnSp macro="">
      <xdr:nvCxnSpPr>
        <xdr:cNvPr id="234" name="直線コネクタ 233"/>
        <xdr:cNvCxnSpPr/>
      </xdr:nvCxnSpPr>
      <xdr:spPr>
        <a:xfrm flipV="1">
          <a:off x="2908300" y="16595265"/>
          <a:ext cx="889000" cy="9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55677</xdr:rowOff>
    </xdr:from>
    <xdr:to>
      <xdr:col>5</xdr:col>
      <xdr:colOff>409575</xdr:colOff>
      <xdr:row>95</xdr:row>
      <xdr:rowOff>157277</xdr:rowOff>
    </xdr:to>
    <xdr:sp macro="" textlink="">
      <xdr:nvSpPr>
        <xdr:cNvPr id="235" name="フローチャート : 判断 234"/>
        <xdr:cNvSpPr/>
      </xdr:nvSpPr>
      <xdr:spPr>
        <a:xfrm>
          <a:off x="3746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2354</xdr:rowOff>
    </xdr:from>
    <xdr:ext cx="534377" cy="259045"/>
    <xdr:sp macro="" textlink="">
      <xdr:nvSpPr>
        <xdr:cNvPr id="236" name="テキスト ボックス 235"/>
        <xdr:cNvSpPr txBox="1"/>
      </xdr:nvSpPr>
      <xdr:spPr>
        <a:xfrm>
          <a:off x="3530111" y="1611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56685</xdr:rowOff>
    </xdr:from>
    <xdr:to>
      <xdr:col>4</xdr:col>
      <xdr:colOff>155575</xdr:colOff>
      <xdr:row>97</xdr:row>
      <xdr:rowOff>76236</xdr:rowOff>
    </xdr:to>
    <xdr:cxnSp macro="">
      <xdr:nvCxnSpPr>
        <xdr:cNvPr id="237" name="直線コネクタ 236"/>
        <xdr:cNvCxnSpPr/>
      </xdr:nvCxnSpPr>
      <xdr:spPr>
        <a:xfrm flipV="1">
          <a:off x="2019300" y="16687335"/>
          <a:ext cx="889000" cy="1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111869</xdr:rowOff>
    </xdr:from>
    <xdr:to>
      <xdr:col>4</xdr:col>
      <xdr:colOff>206375</xdr:colOff>
      <xdr:row>96</xdr:row>
      <xdr:rowOff>42019</xdr:rowOff>
    </xdr:to>
    <xdr:sp macro="" textlink="">
      <xdr:nvSpPr>
        <xdr:cNvPr id="238" name="フローチャート : 判断 237"/>
        <xdr:cNvSpPr/>
      </xdr:nvSpPr>
      <xdr:spPr>
        <a:xfrm>
          <a:off x="2857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58546</xdr:rowOff>
    </xdr:from>
    <xdr:ext cx="534377" cy="259045"/>
    <xdr:sp macro="" textlink="">
      <xdr:nvSpPr>
        <xdr:cNvPr id="239" name="テキスト ボックス 238"/>
        <xdr:cNvSpPr txBox="1"/>
      </xdr:nvSpPr>
      <xdr:spPr>
        <a:xfrm>
          <a:off x="2641111" y="161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76236</xdr:rowOff>
    </xdr:from>
    <xdr:to>
      <xdr:col>2</xdr:col>
      <xdr:colOff>638175</xdr:colOff>
      <xdr:row>97</xdr:row>
      <xdr:rowOff>109623</xdr:rowOff>
    </xdr:to>
    <xdr:cxnSp macro="">
      <xdr:nvCxnSpPr>
        <xdr:cNvPr id="240" name="直線コネクタ 239"/>
        <xdr:cNvCxnSpPr/>
      </xdr:nvCxnSpPr>
      <xdr:spPr>
        <a:xfrm flipV="1">
          <a:off x="1130300" y="16706886"/>
          <a:ext cx="889000" cy="33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118793</xdr:rowOff>
    </xdr:from>
    <xdr:to>
      <xdr:col>3</xdr:col>
      <xdr:colOff>3175</xdr:colOff>
      <xdr:row>96</xdr:row>
      <xdr:rowOff>48943</xdr:rowOff>
    </xdr:to>
    <xdr:sp macro="" textlink="">
      <xdr:nvSpPr>
        <xdr:cNvPr id="241" name="フローチャート : 判断 240"/>
        <xdr:cNvSpPr/>
      </xdr:nvSpPr>
      <xdr:spPr>
        <a:xfrm>
          <a:off x="1968500" y="1640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65470</xdr:rowOff>
    </xdr:from>
    <xdr:ext cx="534377" cy="259045"/>
    <xdr:sp macro="" textlink="">
      <xdr:nvSpPr>
        <xdr:cNvPr id="242" name="テキスト ボックス 241"/>
        <xdr:cNvSpPr txBox="1"/>
      </xdr:nvSpPr>
      <xdr:spPr>
        <a:xfrm>
          <a:off x="1752111" y="1618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165143</xdr:rowOff>
    </xdr:from>
    <xdr:to>
      <xdr:col>1</xdr:col>
      <xdr:colOff>485775</xdr:colOff>
      <xdr:row>96</xdr:row>
      <xdr:rowOff>95293</xdr:rowOff>
    </xdr:to>
    <xdr:sp macro="" textlink="">
      <xdr:nvSpPr>
        <xdr:cNvPr id="243" name="フローチャート : 判断 242"/>
        <xdr:cNvSpPr/>
      </xdr:nvSpPr>
      <xdr:spPr>
        <a:xfrm>
          <a:off x="1079500" y="1645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111820</xdr:rowOff>
    </xdr:from>
    <xdr:ext cx="534377" cy="259045"/>
    <xdr:sp macro="" textlink="">
      <xdr:nvSpPr>
        <xdr:cNvPr id="244" name="テキスト ボックス 243"/>
        <xdr:cNvSpPr txBox="1"/>
      </xdr:nvSpPr>
      <xdr:spPr>
        <a:xfrm>
          <a:off x="863111" y="1622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52389</xdr:rowOff>
    </xdr:from>
    <xdr:to>
      <xdr:col>6</xdr:col>
      <xdr:colOff>561975</xdr:colOff>
      <xdr:row>96</xdr:row>
      <xdr:rowOff>153989</xdr:rowOff>
    </xdr:to>
    <xdr:sp macro="" textlink="">
      <xdr:nvSpPr>
        <xdr:cNvPr id="250" name="円/楕円 249"/>
        <xdr:cNvSpPr/>
      </xdr:nvSpPr>
      <xdr:spPr>
        <a:xfrm>
          <a:off x="4584700" y="165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30816</xdr:rowOff>
    </xdr:from>
    <xdr:ext cx="534377" cy="259045"/>
    <xdr:sp macro="" textlink="">
      <xdr:nvSpPr>
        <xdr:cNvPr id="251" name="扶助費該当値テキスト"/>
        <xdr:cNvSpPr txBox="1"/>
      </xdr:nvSpPr>
      <xdr:spPr>
        <a:xfrm>
          <a:off x="4686300" y="1649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46,854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85265</xdr:rowOff>
    </xdr:from>
    <xdr:to>
      <xdr:col>5</xdr:col>
      <xdr:colOff>409575</xdr:colOff>
      <xdr:row>97</xdr:row>
      <xdr:rowOff>15415</xdr:rowOff>
    </xdr:to>
    <xdr:sp macro="" textlink="">
      <xdr:nvSpPr>
        <xdr:cNvPr id="252" name="円/楕円 251"/>
        <xdr:cNvSpPr/>
      </xdr:nvSpPr>
      <xdr:spPr>
        <a:xfrm>
          <a:off x="37465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6542</xdr:rowOff>
    </xdr:from>
    <xdr:ext cx="534377" cy="259045"/>
    <xdr:sp macro="" textlink="">
      <xdr:nvSpPr>
        <xdr:cNvPr id="253" name="テキスト ボックス 252"/>
        <xdr:cNvSpPr txBox="1"/>
      </xdr:nvSpPr>
      <xdr:spPr>
        <a:xfrm>
          <a:off x="3530111" y="1663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5885</xdr:rowOff>
    </xdr:from>
    <xdr:to>
      <xdr:col>4</xdr:col>
      <xdr:colOff>206375</xdr:colOff>
      <xdr:row>97</xdr:row>
      <xdr:rowOff>107485</xdr:rowOff>
    </xdr:to>
    <xdr:sp macro="" textlink="">
      <xdr:nvSpPr>
        <xdr:cNvPr id="254" name="円/楕円 253"/>
        <xdr:cNvSpPr/>
      </xdr:nvSpPr>
      <xdr:spPr>
        <a:xfrm>
          <a:off x="2857500" y="166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98612</xdr:rowOff>
    </xdr:from>
    <xdr:ext cx="534377" cy="259045"/>
    <xdr:sp macro="" textlink="">
      <xdr:nvSpPr>
        <xdr:cNvPr id="255" name="テキスト ボックス 254"/>
        <xdr:cNvSpPr txBox="1"/>
      </xdr:nvSpPr>
      <xdr:spPr>
        <a:xfrm>
          <a:off x="2641111" y="167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25436</xdr:rowOff>
    </xdr:from>
    <xdr:to>
      <xdr:col>3</xdr:col>
      <xdr:colOff>3175</xdr:colOff>
      <xdr:row>97</xdr:row>
      <xdr:rowOff>127036</xdr:rowOff>
    </xdr:to>
    <xdr:sp macro="" textlink="">
      <xdr:nvSpPr>
        <xdr:cNvPr id="256" name="円/楕円 255"/>
        <xdr:cNvSpPr/>
      </xdr:nvSpPr>
      <xdr:spPr>
        <a:xfrm>
          <a:off x="1968500" y="1665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118163</xdr:rowOff>
    </xdr:from>
    <xdr:ext cx="534377" cy="259045"/>
    <xdr:sp macro="" textlink="">
      <xdr:nvSpPr>
        <xdr:cNvPr id="257" name="テキスト ボックス 256"/>
        <xdr:cNvSpPr txBox="1"/>
      </xdr:nvSpPr>
      <xdr:spPr>
        <a:xfrm>
          <a:off x="1752111" y="1674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58823</xdr:rowOff>
    </xdr:from>
    <xdr:to>
      <xdr:col>1</xdr:col>
      <xdr:colOff>485775</xdr:colOff>
      <xdr:row>97</xdr:row>
      <xdr:rowOff>160423</xdr:rowOff>
    </xdr:to>
    <xdr:sp macro="" textlink="">
      <xdr:nvSpPr>
        <xdr:cNvPr id="258" name="円/楕円 257"/>
        <xdr:cNvSpPr/>
      </xdr:nvSpPr>
      <xdr:spPr>
        <a:xfrm>
          <a:off x="1079500" y="166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151550</xdr:rowOff>
    </xdr:from>
    <xdr:ext cx="534377" cy="259045"/>
    <xdr:sp macro="" textlink="">
      <xdr:nvSpPr>
        <xdr:cNvPr id="259" name="テキスト ボックス 258"/>
        <xdr:cNvSpPr txBox="1"/>
      </xdr:nvSpPr>
      <xdr:spPr>
        <a:xfrm>
          <a:off x="863111" y="1678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135970</xdr:rowOff>
    </xdr:from>
    <xdr:to>
      <xdr:col>15</xdr:col>
      <xdr:colOff>180340</xdr:colOff>
      <xdr:row>38</xdr:row>
      <xdr:rowOff>145628</xdr:rowOff>
    </xdr:to>
    <xdr:cxnSp macro="">
      <xdr:nvCxnSpPr>
        <xdr:cNvPr id="285" name="直線コネクタ 284"/>
        <xdr:cNvCxnSpPr/>
      </xdr:nvCxnSpPr>
      <xdr:spPr>
        <a:xfrm flipV="1">
          <a:off x="10475595" y="5108020"/>
          <a:ext cx="1270" cy="155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149455</xdr:rowOff>
    </xdr:from>
    <xdr:ext cx="534377" cy="259045"/>
    <xdr:sp macro="" textlink="">
      <xdr:nvSpPr>
        <xdr:cNvPr id="286" name="補助費等最小値テキスト"/>
        <xdr:cNvSpPr txBox="1"/>
      </xdr:nvSpPr>
      <xdr:spPr>
        <a:xfrm>
          <a:off x="10528300" y="66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38,185</a:t>
          </a:r>
          <a:endParaRPr kumimoji="1" lang="ja-JP" altLang="en-US" sz="1000" b="1">
            <a:latin typeface="ＭＳ Ｐゴシック"/>
          </a:endParaRPr>
        </a:p>
      </xdr:txBody>
    </xdr:sp>
    <xdr:clientData/>
  </xdr:oneCellAnchor>
  <xdr:twoCellAnchor>
    <xdr:from>
      <xdr:col>15</xdr:col>
      <xdr:colOff>92075</xdr:colOff>
      <xdr:row>38</xdr:row>
      <xdr:rowOff>145628</xdr:rowOff>
    </xdr:from>
    <xdr:to>
      <xdr:col>15</xdr:col>
      <xdr:colOff>269875</xdr:colOff>
      <xdr:row>38</xdr:row>
      <xdr:rowOff>145628</xdr:rowOff>
    </xdr:to>
    <xdr:cxnSp macro="">
      <xdr:nvCxnSpPr>
        <xdr:cNvPr id="287" name="直線コネクタ 286"/>
        <xdr:cNvCxnSpPr/>
      </xdr:nvCxnSpPr>
      <xdr:spPr>
        <a:xfrm>
          <a:off x="10388600" y="666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82647</xdr:rowOff>
    </xdr:from>
    <xdr:ext cx="599010" cy="259045"/>
    <xdr:sp macro="" textlink="">
      <xdr:nvSpPr>
        <xdr:cNvPr id="288" name="補助費等最大値テキスト"/>
        <xdr:cNvSpPr txBox="1"/>
      </xdr:nvSpPr>
      <xdr:spPr>
        <a:xfrm>
          <a:off x="10528300" y="488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513,642</a:t>
          </a:r>
          <a:endParaRPr kumimoji="1" lang="ja-JP" altLang="en-US" sz="1000" b="1">
            <a:latin typeface="ＭＳ Ｐゴシック"/>
          </a:endParaRPr>
        </a:p>
      </xdr:txBody>
    </xdr:sp>
    <xdr:clientData/>
  </xdr:oneCellAnchor>
  <xdr:twoCellAnchor>
    <xdr:from>
      <xdr:col>15</xdr:col>
      <xdr:colOff>92075</xdr:colOff>
      <xdr:row>29</xdr:row>
      <xdr:rowOff>135970</xdr:rowOff>
    </xdr:from>
    <xdr:to>
      <xdr:col>15</xdr:col>
      <xdr:colOff>269875</xdr:colOff>
      <xdr:row>29</xdr:row>
      <xdr:rowOff>135970</xdr:rowOff>
    </xdr:to>
    <xdr:cxnSp macro="">
      <xdr:nvCxnSpPr>
        <xdr:cNvPr id="289" name="直線コネクタ 288"/>
        <xdr:cNvCxnSpPr/>
      </xdr:nvCxnSpPr>
      <xdr:spPr>
        <a:xfrm>
          <a:off x="10388600" y="510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82243</xdr:rowOff>
    </xdr:from>
    <xdr:to>
      <xdr:col>15</xdr:col>
      <xdr:colOff>180975</xdr:colOff>
      <xdr:row>33</xdr:row>
      <xdr:rowOff>120442</xdr:rowOff>
    </xdr:to>
    <xdr:cxnSp macro="">
      <xdr:nvCxnSpPr>
        <xdr:cNvPr id="290" name="直線コネクタ 289"/>
        <xdr:cNvCxnSpPr/>
      </xdr:nvCxnSpPr>
      <xdr:spPr>
        <a:xfrm flipV="1">
          <a:off x="9639300" y="5568643"/>
          <a:ext cx="838200" cy="20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152503</xdr:rowOff>
    </xdr:from>
    <xdr:ext cx="599010" cy="259045"/>
    <xdr:sp macro="" textlink="">
      <xdr:nvSpPr>
        <xdr:cNvPr id="291" name="補助費等平均値テキスト"/>
        <xdr:cNvSpPr txBox="1"/>
      </xdr:nvSpPr>
      <xdr:spPr>
        <a:xfrm>
          <a:off x="10528300" y="6153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2626</xdr:rowOff>
    </xdr:from>
    <xdr:to>
      <xdr:col>15</xdr:col>
      <xdr:colOff>231775</xdr:colOff>
      <xdr:row>36</xdr:row>
      <xdr:rowOff>104226</xdr:rowOff>
    </xdr:to>
    <xdr:sp macro="" textlink="">
      <xdr:nvSpPr>
        <xdr:cNvPr id="292" name="フローチャート : 判断 291"/>
        <xdr:cNvSpPr/>
      </xdr:nvSpPr>
      <xdr:spPr>
        <a:xfrm>
          <a:off x="104267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120442</xdr:rowOff>
    </xdr:from>
    <xdr:to>
      <xdr:col>14</xdr:col>
      <xdr:colOff>28575</xdr:colOff>
      <xdr:row>35</xdr:row>
      <xdr:rowOff>148171</xdr:rowOff>
    </xdr:to>
    <xdr:cxnSp macro="">
      <xdr:nvCxnSpPr>
        <xdr:cNvPr id="293" name="直線コネクタ 292"/>
        <xdr:cNvCxnSpPr/>
      </xdr:nvCxnSpPr>
      <xdr:spPr>
        <a:xfrm flipV="1">
          <a:off x="8750300" y="5778292"/>
          <a:ext cx="889000" cy="37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59956</xdr:rowOff>
    </xdr:from>
    <xdr:to>
      <xdr:col>14</xdr:col>
      <xdr:colOff>79375</xdr:colOff>
      <xdr:row>36</xdr:row>
      <xdr:rowOff>161556</xdr:rowOff>
    </xdr:to>
    <xdr:sp macro="" textlink="">
      <xdr:nvSpPr>
        <xdr:cNvPr id="294" name="フローチャート : 判断 293"/>
        <xdr:cNvSpPr/>
      </xdr:nvSpPr>
      <xdr:spPr>
        <a:xfrm>
          <a:off x="9588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152683</xdr:rowOff>
    </xdr:from>
    <xdr:ext cx="599010" cy="259045"/>
    <xdr:sp macro="" textlink="">
      <xdr:nvSpPr>
        <xdr:cNvPr id="295" name="テキスト ボックス 294"/>
        <xdr:cNvSpPr txBox="1"/>
      </xdr:nvSpPr>
      <xdr:spPr>
        <a:xfrm>
          <a:off x="9339794" y="632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148171</xdr:rowOff>
    </xdr:from>
    <xdr:to>
      <xdr:col>12</xdr:col>
      <xdr:colOff>511175</xdr:colOff>
      <xdr:row>36</xdr:row>
      <xdr:rowOff>18535</xdr:rowOff>
    </xdr:to>
    <xdr:cxnSp macro="">
      <xdr:nvCxnSpPr>
        <xdr:cNvPr id="296" name="直線コネクタ 295"/>
        <xdr:cNvCxnSpPr/>
      </xdr:nvCxnSpPr>
      <xdr:spPr>
        <a:xfrm flipV="1">
          <a:off x="7861300" y="6148921"/>
          <a:ext cx="889000" cy="4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90895</xdr:rowOff>
    </xdr:from>
    <xdr:to>
      <xdr:col>12</xdr:col>
      <xdr:colOff>561975</xdr:colOff>
      <xdr:row>37</xdr:row>
      <xdr:rowOff>21045</xdr:rowOff>
    </xdr:to>
    <xdr:sp macro="" textlink="">
      <xdr:nvSpPr>
        <xdr:cNvPr id="297" name="フローチャート : 判断 296"/>
        <xdr:cNvSpPr/>
      </xdr:nvSpPr>
      <xdr:spPr>
        <a:xfrm>
          <a:off x="8699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12172</xdr:rowOff>
    </xdr:from>
    <xdr:ext cx="599010" cy="259045"/>
    <xdr:sp macro="" textlink="">
      <xdr:nvSpPr>
        <xdr:cNvPr id="298" name="テキスト ボックス 297"/>
        <xdr:cNvSpPr txBox="1"/>
      </xdr:nvSpPr>
      <xdr:spPr>
        <a:xfrm>
          <a:off x="8450794" y="635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18535</xdr:rowOff>
    </xdr:from>
    <xdr:to>
      <xdr:col>11</xdr:col>
      <xdr:colOff>307975</xdr:colOff>
      <xdr:row>36</xdr:row>
      <xdr:rowOff>91158</xdr:rowOff>
    </xdr:to>
    <xdr:cxnSp macro="">
      <xdr:nvCxnSpPr>
        <xdr:cNvPr id="299" name="直線コネクタ 298"/>
        <xdr:cNvCxnSpPr/>
      </xdr:nvCxnSpPr>
      <xdr:spPr>
        <a:xfrm flipV="1">
          <a:off x="6972300" y="6190735"/>
          <a:ext cx="889000" cy="7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103769</xdr:rowOff>
    </xdr:from>
    <xdr:to>
      <xdr:col>11</xdr:col>
      <xdr:colOff>358775</xdr:colOff>
      <xdr:row>37</xdr:row>
      <xdr:rowOff>33919</xdr:rowOff>
    </xdr:to>
    <xdr:sp macro="" textlink="">
      <xdr:nvSpPr>
        <xdr:cNvPr id="300" name="フローチャート : 判断 299"/>
        <xdr:cNvSpPr/>
      </xdr:nvSpPr>
      <xdr:spPr>
        <a:xfrm>
          <a:off x="7810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25046</xdr:rowOff>
    </xdr:from>
    <xdr:ext cx="599010" cy="259045"/>
    <xdr:sp macro="" textlink="">
      <xdr:nvSpPr>
        <xdr:cNvPr id="301" name="テキスト ボックス 300"/>
        <xdr:cNvSpPr txBox="1"/>
      </xdr:nvSpPr>
      <xdr:spPr>
        <a:xfrm>
          <a:off x="7561794" y="636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124274</xdr:rowOff>
    </xdr:from>
    <xdr:to>
      <xdr:col>10</xdr:col>
      <xdr:colOff>155575</xdr:colOff>
      <xdr:row>37</xdr:row>
      <xdr:rowOff>54424</xdr:rowOff>
    </xdr:to>
    <xdr:sp macro="" textlink="">
      <xdr:nvSpPr>
        <xdr:cNvPr id="302" name="フローチャート : 判断 301"/>
        <xdr:cNvSpPr/>
      </xdr:nvSpPr>
      <xdr:spPr>
        <a:xfrm>
          <a:off x="6921500" y="62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45551</xdr:rowOff>
    </xdr:from>
    <xdr:ext cx="599010" cy="259045"/>
    <xdr:sp macro="" textlink="">
      <xdr:nvSpPr>
        <xdr:cNvPr id="303" name="テキスト ボックス 302"/>
        <xdr:cNvSpPr txBox="1"/>
      </xdr:nvSpPr>
      <xdr:spPr>
        <a:xfrm>
          <a:off x="6672794" y="638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134,168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32</xdr:row>
      <xdr:rowOff>31443</xdr:rowOff>
    </xdr:from>
    <xdr:to>
      <xdr:col>15</xdr:col>
      <xdr:colOff>231775</xdr:colOff>
      <xdr:row>32</xdr:row>
      <xdr:rowOff>133043</xdr:rowOff>
    </xdr:to>
    <xdr:sp macro="" textlink="">
      <xdr:nvSpPr>
        <xdr:cNvPr id="309" name="円/楕円 308"/>
        <xdr:cNvSpPr/>
      </xdr:nvSpPr>
      <xdr:spPr>
        <a:xfrm>
          <a:off x="10426700" y="551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54320</xdr:rowOff>
    </xdr:from>
    <xdr:ext cx="599010" cy="259045"/>
    <xdr:sp macro="" textlink="">
      <xdr:nvSpPr>
        <xdr:cNvPr id="310" name="補助費等該当値テキスト"/>
        <xdr:cNvSpPr txBox="1"/>
      </xdr:nvSpPr>
      <xdr:spPr>
        <a:xfrm>
          <a:off x="10528300" y="536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372,594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69642</xdr:rowOff>
    </xdr:from>
    <xdr:to>
      <xdr:col>14</xdr:col>
      <xdr:colOff>79375</xdr:colOff>
      <xdr:row>33</xdr:row>
      <xdr:rowOff>171242</xdr:rowOff>
    </xdr:to>
    <xdr:sp macro="" textlink="">
      <xdr:nvSpPr>
        <xdr:cNvPr id="311" name="円/楕円 310"/>
        <xdr:cNvSpPr/>
      </xdr:nvSpPr>
      <xdr:spPr>
        <a:xfrm>
          <a:off x="9588500" y="57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16319</xdr:rowOff>
    </xdr:from>
    <xdr:ext cx="599010" cy="259045"/>
    <xdr:sp macro="" textlink="">
      <xdr:nvSpPr>
        <xdr:cNvPr id="312" name="テキスト ボックス 311"/>
        <xdr:cNvSpPr txBox="1"/>
      </xdr:nvSpPr>
      <xdr:spPr>
        <a:xfrm>
          <a:off x="9339794" y="550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308,397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97371</xdr:rowOff>
    </xdr:from>
    <xdr:to>
      <xdr:col>12</xdr:col>
      <xdr:colOff>561975</xdr:colOff>
      <xdr:row>36</xdr:row>
      <xdr:rowOff>27521</xdr:rowOff>
    </xdr:to>
    <xdr:sp macro="" textlink="">
      <xdr:nvSpPr>
        <xdr:cNvPr id="313" name="円/楕円 312"/>
        <xdr:cNvSpPr/>
      </xdr:nvSpPr>
      <xdr:spPr>
        <a:xfrm>
          <a:off x="8699500" y="609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44048</xdr:rowOff>
    </xdr:from>
    <xdr:ext cx="599010" cy="259045"/>
    <xdr:sp macro="" textlink="">
      <xdr:nvSpPr>
        <xdr:cNvPr id="314" name="テキスト ボックス 313"/>
        <xdr:cNvSpPr txBox="1"/>
      </xdr:nvSpPr>
      <xdr:spPr>
        <a:xfrm>
          <a:off x="8450794"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194,906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139185</xdr:rowOff>
    </xdr:from>
    <xdr:to>
      <xdr:col>11</xdr:col>
      <xdr:colOff>358775</xdr:colOff>
      <xdr:row>36</xdr:row>
      <xdr:rowOff>69335</xdr:rowOff>
    </xdr:to>
    <xdr:sp macro="" textlink="">
      <xdr:nvSpPr>
        <xdr:cNvPr id="315" name="円/楕円 314"/>
        <xdr:cNvSpPr/>
      </xdr:nvSpPr>
      <xdr:spPr>
        <a:xfrm>
          <a:off x="7810500" y="61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85862</xdr:rowOff>
    </xdr:from>
    <xdr:ext cx="599010" cy="259045"/>
    <xdr:sp macro="" textlink="">
      <xdr:nvSpPr>
        <xdr:cNvPr id="316" name="テキスト ボックス 315"/>
        <xdr:cNvSpPr txBox="1"/>
      </xdr:nvSpPr>
      <xdr:spPr>
        <a:xfrm>
          <a:off x="7561794" y="591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40358</xdr:rowOff>
    </xdr:from>
    <xdr:to>
      <xdr:col>10</xdr:col>
      <xdr:colOff>155575</xdr:colOff>
      <xdr:row>36</xdr:row>
      <xdr:rowOff>141958</xdr:rowOff>
    </xdr:to>
    <xdr:sp macro="" textlink="">
      <xdr:nvSpPr>
        <xdr:cNvPr id="317" name="円/楕円 316"/>
        <xdr:cNvSpPr/>
      </xdr:nvSpPr>
      <xdr:spPr>
        <a:xfrm>
          <a:off x="6921500" y="62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158485</xdr:rowOff>
    </xdr:from>
    <xdr:ext cx="599010" cy="259045"/>
    <xdr:sp macro="" textlink="">
      <xdr:nvSpPr>
        <xdr:cNvPr id="318" name="テキスト ボックス 317"/>
        <xdr:cNvSpPr txBox="1"/>
      </xdr:nvSpPr>
      <xdr:spPr>
        <a:xfrm>
          <a:off x="6672794" y="59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159,864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50</xdr:row>
      <xdr:rowOff>111777</xdr:rowOff>
    </xdr:from>
    <xdr:ext cx="685572" cy="259045"/>
    <xdr:sp macro="" textlink="">
      <xdr:nvSpPr>
        <xdr:cNvPr id="334" name="テキスト ボックス 333"/>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24242</xdr:rowOff>
    </xdr:from>
    <xdr:to>
      <xdr:col>15</xdr:col>
      <xdr:colOff>180340</xdr:colOff>
      <xdr:row>58</xdr:row>
      <xdr:rowOff>20213</xdr:rowOff>
    </xdr:to>
    <xdr:cxnSp macro="">
      <xdr:nvCxnSpPr>
        <xdr:cNvPr id="338" name="直線コネクタ 337"/>
        <xdr:cNvCxnSpPr/>
      </xdr:nvCxnSpPr>
      <xdr:spPr>
        <a:xfrm flipV="1">
          <a:off x="10475595" y="8768192"/>
          <a:ext cx="1270" cy="1196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24040</xdr:rowOff>
    </xdr:from>
    <xdr:ext cx="469744" cy="259045"/>
    <xdr:sp macro="" textlink="">
      <xdr:nvSpPr>
        <xdr:cNvPr id="339" name="普通建設事業費最小値テキスト"/>
        <xdr:cNvSpPr txBox="1"/>
      </xdr:nvSpPr>
      <xdr:spPr>
        <a:xfrm>
          <a:off x="10528300" y="99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9,077</a:t>
          </a:r>
          <a:endParaRPr kumimoji="1" lang="ja-JP" altLang="en-US" sz="1000" b="1">
            <a:latin typeface="ＭＳ Ｐゴシック"/>
          </a:endParaRPr>
        </a:p>
      </xdr:txBody>
    </xdr:sp>
    <xdr:clientData/>
  </xdr:oneCellAnchor>
  <xdr:twoCellAnchor>
    <xdr:from>
      <xdr:col>15</xdr:col>
      <xdr:colOff>92075</xdr:colOff>
      <xdr:row>58</xdr:row>
      <xdr:rowOff>20213</xdr:rowOff>
    </xdr:from>
    <xdr:to>
      <xdr:col>15</xdr:col>
      <xdr:colOff>269875</xdr:colOff>
      <xdr:row>58</xdr:row>
      <xdr:rowOff>20213</xdr:rowOff>
    </xdr:to>
    <xdr:cxnSp macro="">
      <xdr:nvCxnSpPr>
        <xdr:cNvPr id="340" name="直線コネクタ 339"/>
        <xdr:cNvCxnSpPr/>
      </xdr:nvCxnSpPr>
      <xdr:spPr>
        <a:xfrm>
          <a:off x="10388600" y="996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142369</xdr:rowOff>
    </xdr:from>
    <xdr:ext cx="690189" cy="259045"/>
    <xdr:sp macro="" textlink="">
      <xdr:nvSpPr>
        <xdr:cNvPr id="341" name="普通建設事業費最大値テキスト"/>
        <xdr:cNvSpPr txBox="1"/>
      </xdr:nvSpPr>
      <xdr:spPr>
        <a:xfrm>
          <a:off x="10528300" y="85434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2,102,027</a:t>
          </a:r>
          <a:endParaRPr kumimoji="1" lang="ja-JP" altLang="en-US" sz="1000" b="1">
            <a:latin typeface="ＭＳ Ｐゴシック"/>
          </a:endParaRPr>
        </a:p>
      </xdr:txBody>
    </xdr:sp>
    <xdr:clientData/>
  </xdr:oneCellAnchor>
  <xdr:twoCellAnchor>
    <xdr:from>
      <xdr:col>15</xdr:col>
      <xdr:colOff>92075</xdr:colOff>
      <xdr:row>51</xdr:row>
      <xdr:rowOff>24242</xdr:rowOff>
    </xdr:from>
    <xdr:to>
      <xdr:col>15</xdr:col>
      <xdr:colOff>269875</xdr:colOff>
      <xdr:row>51</xdr:row>
      <xdr:rowOff>24242</xdr:rowOff>
    </xdr:to>
    <xdr:cxnSp macro="">
      <xdr:nvCxnSpPr>
        <xdr:cNvPr id="342" name="直線コネクタ 341"/>
        <xdr:cNvCxnSpPr/>
      </xdr:nvCxnSpPr>
      <xdr:spPr>
        <a:xfrm>
          <a:off x="10388600" y="8768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169014</xdr:rowOff>
    </xdr:from>
    <xdr:to>
      <xdr:col>15</xdr:col>
      <xdr:colOff>180975</xdr:colOff>
      <xdr:row>57</xdr:row>
      <xdr:rowOff>16675</xdr:rowOff>
    </xdr:to>
    <xdr:cxnSp macro="">
      <xdr:nvCxnSpPr>
        <xdr:cNvPr id="343" name="直線コネクタ 342"/>
        <xdr:cNvCxnSpPr/>
      </xdr:nvCxnSpPr>
      <xdr:spPr>
        <a:xfrm>
          <a:off x="9639300" y="9770214"/>
          <a:ext cx="838200" cy="1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131384</xdr:rowOff>
    </xdr:from>
    <xdr:ext cx="599010" cy="259045"/>
    <xdr:sp macro="" textlink="">
      <xdr:nvSpPr>
        <xdr:cNvPr id="344" name="普通建設事業費平均値テキスト"/>
        <xdr:cNvSpPr txBox="1"/>
      </xdr:nvSpPr>
      <xdr:spPr>
        <a:xfrm>
          <a:off x="10528300" y="9732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152957</xdr:rowOff>
    </xdr:from>
    <xdr:to>
      <xdr:col>15</xdr:col>
      <xdr:colOff>231775</xdr:colOff>
      <xdr:row>57</xdr:row>
      <xdr:rowOff>83107</xdr:rowOff>
    </xdr:to>
    <xdr:sp macro="" textlink="">
      <xdr:nvSpPr>
        <xdr:cNvPr id="345" name="フローチャート : 判断 344"/>
        <xdr:cNvSpPr/>
      </xdr:nvSpPr>
      <xdr:spPr>
        <a:xfrm>
          <a:off x="10426700" y="97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169014</xdr:rowOff>
    </xdr:from>
    <xdr:to>
      <xdr:col>14</xdr:col>
      <xdr:colOff>28575</xdr:colOff>
      <xdr:row>57</xdr:row>
      <xdr:rowOff>19926</xdr:rowOff>
    </xdr:to>
    <xdr:cxnSp macro="">
      <xdr:nvCxnSpPr>
        <xdr:cNvPr id="346" name="直線コネクタ 345"/>
        <xdr:cNvCxnSpPr/>
      </xdr:nvCxnSpPr>
      <xdr:spPr>
        <a:xfrm flipV="1">
          <a:off x="8750300" y="9770214"/>
          <a:ext cx="889000" cy="2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152594</xdr:rowOff>
    </xdr:from>
    <xdr:to>
      <xdr:col>14</xdr:col>
      <xdr:colOff>79375</xdr:colOff>
      <xdr:row>57</xdr:row>
      <xdr:rowOff>82744</xdr:rowOff>
    </xdr:to>
    <xdr:sp macro="" textlink="">
      <xdr:nvSpPr>
        <xdr:cNvPr id="347" name="フローチャート : 判断 346"/>
        <xdr:cNvSpPr/>
      </xdr:nvSpPr>
      <xdr:spPr>
        <a:xfrm>
          <a:off x="9588500" y="975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73871</xdr:rowOff>
    </xdr:from>
    <xdr:ext cx="599010" cy="259045"/>
    <xdr:sp macro="" textlink="">
      <xdr:nvSpPr>
        <xdr:cNvPr id="348" name="テキスト ボックス 347"/>
        <xdr:cNvSpPr txBox="1"/>
      </xdr:nvSpPr>
      <xdr:spPr>
        <a:xfrm>
          <a:off x="9339794" y="984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19926</xdr:rowOff>
    </xdr:from>
    <xdr:to>
      <xdr:col>12</xdr:col>
      <xdr:colOff>511175</xdr:colOff>
      <xdr:row>57</xdr:row>
      <xdr:rowOff>80503</xdr:rowOff>
    </xdr:to>
    <xdr:cxnSp macro="">
      <xdr:nvCxnSpPr>
        <xdr:cNvPr id="349" name="直線コネクタ 348"/>
        <xdr:cNvCxnSpPr/>
      </xdr:nvCxnSpPr>
      <xdr:spPr>
        <a:xfrm flipV="1">
          <a:off x="7861300" y="9792576"/>
          <a:ext cx="889000" cy="60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9575</xdr:rowOff>
    </xdr:from>
    <xdr:to>
      <xdr:col>12</xdr:col>
      <xdr:colOff>561975</xdr:colOff>
      <xdr:row>57</xdr:row>
      <xdr:rowOff>111175</xdr:rowOff>
    </xdr:to>
    <xdr:sp macro="" textlink="">
      <xdr:nvSpPr>
        <xdr:cNvPr id="350" name="フローチャート : 判断 349"/>
        <xdr:cNvSpPr/>
      </xdr:nvSpPr>
      <xdr:spPr>
        <a:xfrm>
          <a:off x="8699500" y="97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102302</xdr:rowOff>
    </xdr:from>
    <xdr:ext cx="599010" cy="259045"/>
    <xdr:sp macro="" textlink="">
      <xdr:nvSpPr>
        <xdr:cNvPr id="351" name="テキスト ボックス 350"/>
        <xdr:cNvSpPr txBox="1"/>
      </xdr:nvSpPr>
      <xdr:spPr>
        <a:xfrm>
          <a:off x="8450794" y="987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76667</xdr:rowOff>
    </xdr:from>
    <xdr:to>
      <xdr:col>11</xdr:col>
      <xdr:colOff>307975</xdr:colOff>
      <xdr:row>57</xdr:row>
      <xdr:rowOff>80503</xdr:rowOff>
    </xdr:to>
    <xdr:cxnSp macro="">
      <xdr:nvCxnSpPr>
        <xdr:cNvPr id="352" name="直線コネクタ 351"/>
        <xdr:cNvCxnSpPr/>
      </xdr:nvCxnSpPr>
      <xdr:spPr>
        <a:xfrm>
          <a:off x="6972300" y="9849317"/>
          <a:ext cx="889000" cy="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40312</xdr:rowOff>
    </xdr:from>
    <xdr:to>
      <xdr:col>11</xdr:col>
      <xdr:colOff>358775</xdr:colOff>
      <xdr:row>57</xdr:row>
      <xdr:rowOff>141912</xdr:rowOff>
    </xdr:to>
    <xdr:sp macro="" textlink="">
      <xdr:nvSpPr>
        <xdr:cNvPr id="353" name="フローチャート : 判断 352"/>
        <xdr:cNvSpPr/>
      </xdr:nvSpPr>
      <xdr:spPr>
        <a:xfrm>
          <a:off x="7810500" y="981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133039</xdr:rowOff>
    </xdr:from>
    <xdr:ext cx="599010" cy="259045"/>
    <xdr:sp macro="" textlink="">
      <xdr:nvSpPr>
        <xdr:cNvPr id="354" name="テキスト ボックス 353"/>
        <xdr:cNvSpPr txBox="1"/>
      </xdr:nvSpPr>
      <xdr:spPr>
        <a:xfrm>
          <a:off x="7561794" y="990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29711</xdr:rowOff>
    </xdr:from>
    <xdr:to>
      <xdr:col>10</xdr:col>
      <xdr:colOff>155575</xdr:colOff>
      <xdr:row>57</xdr:row>
      <xdr:rowOff>131311</xdr:rowOff>
    </xdr:to>
    <xdr:sp macro="" textlink="">
      <xdr:nvSpPr>
        <xdr:cNvPr id="355" name="フローチャート : 判断 354"/>
        <xdr:cNvSpPr/>
      </xdr:nvSpPr>
      <xdr:spPr>
        <a:xfrm>
          <a:off x="6921500" y="9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122438</xdr:rowOff>
    </xdr:from>
    <xdr:ext cx="599010" cy="259045"/>
    <xdr:sp macro="" textlink="">
      <xdr:nvSpPr>
        <xdr:cNvPr id="356" name="テキスト ボックス 355"/>
        <xdr:cNvSpPr txBox="1"/>
      </xdr:nvSpPr>
      <xdr:spPr>
        <a:xfrm>
          <a:off x="6672794" y="989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203,567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137325</xdr:rowOff>
    </xdr:from>
    <xdr:to>
      <xdr:col>15</xdr:col>
      <xdr:colOff>231775</xdr:colOff>
      <xdr:row>57</xdr:row>
      <xdr:rowOff>67475</xdr:rowOff>
    </xdr:to>
    <xdr:sp macro="" textlink="">
      <xdr:nvSpPr>
        <xdr:cNvPr id="362" name="円/楕円 361"/>
        <xdr:cNvSpPr/>
      </xdr:nvSpPr>
      <xdr:spPr>
        <a:xfrm>
          <a:off x="10426700" y="973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160202</xdr:rowOff>
    </xdr:from>
    <xdr:ext cx="599010" cy="259045"/>
    <xdr:sp macro="" textlink="">
      <xdr:nvSpPr>
        <xdr:cNvPr id="363" name="普通建設事業費該当値テキスト"/>
        <xdr:cNvSpPr txBox="1"/>
      </xdr:nvSpPr>
      <xdr:spPr>
        <a:xfrm>
          <a:off x="10528300" y="958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118214</xdr:rowOff>
    </xdr:from>
    <xdr:to>
      <xdr:col>14</xdr:col>
      <xdr:colOff>79375</xdr:colOff>
      <xdr:row>57</xdr:row>
      <xdr:rowOff>48364</xdr:rowOff>
    </xdr:to>
    <xdr:sp macro="" textlink="">
      <xdr:nvSpPr>
        <xdr:cNvPr id="364" name="円/楕円 363"/>
        <xdr:cNvSpPr/>
      </xdr:nvSpPr>
      <xdr:spPr>
        <a:xfrm>
          <a:off x="9588500" y="97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64891</xdr:rowOff>
    </xdr:from>
    <xdr:ext cx="599010" cy="259045"/>
    <xdr:sp macro="" textlink="">
      <xdr:nvSpPr>
        <xdr:cNvPr id="365" name="テキスト ボックス 364"/>
        <xdr:cNvSpPr txBox="1"/>
      </xdr:nvSpPr>
      <xdr:spPr>
        <a:xfrm>
          <a:off x="9339794" y="949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348,708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140576</xdr:rowOff>
    </xdr:from>
    <xdr:to>
      <xdr:col>12</xdr:col>
      <xdr:colOff>561975</xdr:colOff>
      <xdr:row>57</xdr:row>
      <xdr:rowOff>70726</xdr:rowOff>
    </xdr:to>
    <xdr:sp macro="" textlink="">
      <xdr:nvSpPr>
        <xdr:cNvPr id="366" name="円/楕円 365"/>
        <xdr:cNvSpPr/>
      </xdr:nvSpPr>
      <xdr:spPr>
        <a:xfrm>
          <a:off x="8699500" y="974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87253</xdr:rowOff>
    </xdr:from>
    <xdr:ext cx="599010" cy="259045"/>
    <xdr:sp macro="" textlink="">
      <xdr:nvSpPr>
        <xdr:cNvPr id="367" name="テキスト ボックス 366"/>
        <xdr:cNvSpPr txBox="1"/>
      </xdr:nvSpPr>
      <xdr:spPr>
        <a:xfrm>
          <a:off x="8450794" y="951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309,578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29703</xdr:rowOff>
    </xdr:from>
    <xdr:to>
      <xdr:col>11</xdr:col>
      <xdr:colOff>358775</xdr:colOff>
      <xdr:row>57</xdr:row>
      <xdr:rowOff>131303</xdr:rowOff>
    </xdr:to>
    <xdr:sp macro="" textlink="">
      <xdr:nvSpPr>
        <xdr:cNvPr id="368" name="円/楕円 367"/>
        <xdr:cNvSpPr/>
      </xdr:nvSpPr>
      <xdr:spPr>
        <a:xfrm>
          <a:off x="7810500" y="98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147830</xdr:rowOff>
    </xdr:from>
    <xdr:ext cx="599010" cy="259045"/>
    <xdr:sp macro="" textlink="">
      <xdr:nvSpPr>
        <xdr:cNvPr id="369" name="テキスト ボックス 368"/>
        <xdr:cNvSpPr txBox="1"/>
      </xdr:nvSpPr>
      <xdr:spPr>
        <a:xfrm>
          <a:off x="7561794" y="957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203,582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25867</xdr:rowOff>
    </xdr:from>
    <xdr:to>
      <xdr:col>10</xdr:col>
      <xdr:colOff>155575</xdr:colOff>
      <xdr:row>57</xdr:row>
      <xdr:rowOff>127467</xdr:rowOff>
    </xdr:to>
    <xdr:sp macro="" textlink="">
      <xdr:nvSpPr>
        <xdr:cNvPr id="370" name="円/楕円 369"/>
        <xdr:cNvSpPr/>
      </xdr:nvSpPr>
      <xdr:spPr>
        <a:xfrm>
          <a:off x="6921500" y="979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143994</xdr:rowOff>
    </xdr:from>
    <xdr:ext cx="599010" cy="259045"/>
    <xdr:sp macro="" textlink="">
      <xdr:nvSpPr>
        <xdr:cNvPr id="371" name="テキスト ボックス 370"/>
        <xdr:cNvSpPr txBox="1"/>
      </xdr:nvSpPr>
      <xdr:spPr>
        <a:xfrm>
          <a:off x="6672794" y="9573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92771</xdr:rowOff>
    </xdr:from>
    <xdr:to>
      <xdr:col>15</xdr:col>
      <xdr:colOff>180340</xdr:colOff>
      <xdr:row>79</xdr:row>
      <xdr:rowOff>44450</xdr:rowOff>
    </xdr:to>
    <xdr:cxnSp macro="">
      <xdr:nvCxnSpPr>
        <xdr:cNvPr id="395" name="直線コネクタ 394"/>
        <xdr:cNvCxnSpPr/>
      </xdr:nvCxnSpPr>
      <xdr:spPr>
        <a:xfrm flipV="1">
          <a:off x="10475595" y="12094271"/>
          <a:ext cx="1270" cy="1494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39448</xdr:rowOff>
    </xdr:from>
    <xdr:ext cx="690189" cy="259045"/>
    <xdr:sp macro="" textlink="">
      <xdr:nvSpPr>
        <xdr:cNvPr id="398" name="普通建設事業費 （ うち新規整備　）最大値テキスト"/>
        <xdr:cNvSpPr txBox="1"/>
      </xdr:nvSpPr>
      <xdr:spPr>
        <a:xfrm>
          <a:off x="10528300" y="11869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1,176,952</a:t>
          </a:r>
          <a:endParaRPr kumimoji="1" lang="ja-JP" altLang="en-US" sz="1000" b="1">
            <a:latin typeface="ＭＳ Ｐゴシック"/>
          </a:endParaRPr>
        </a:p>
      </xdr:txBody>
    </xdr:sp>
    <xdr:clientData/>
  </xdr:oneCellAnchor>
  <xdr:twoCellAnchor>
    <xdr:from>
      <xdr:col>15</xdr:col>
      <xdr:colOff>92075</xdr:colOff>
      <xdr:row>70</xdr:row>
      <xdr:rowOff>92771</xdr:rowOff>
    </xdr:from>
    <xdr:to>
      <xdr:col>15</xdr:col>
      <xdr:colOff>269875</xdr:colOff>
      <xdr:row>70</xdr:row>
      <xdr:rowOff>92771</xdr:rowOff>
    </xdr:to>
    <xdr:cxnSp macro="">
      <xdr:nvCxnSpPr>
        <xdr:cNvPr id="399" name="直線コネクタ 398"/>
        <xdr:cNvCxnSpPr/>
      </xdr:nvCxnSpPr>
      <xdr:spPr>
        <a:xfrm>
          <a:off x="10388600" y="1209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5482</xdr:rowOff>
    </xdr:from>
    <xdr:to>
      <xdr:col>15</xdr:col>
      <xdr:colOff>180975</xdr:colOff>
      <xdr:row>79</xdr:row>
      <xdr:rowOff>23002</xdr:rowOff>
    </xdr:to>
    <xdr:cxnSp macro="">
      <xdr:nvCxnSpPr>
        <xdr:cNvPr id="400" name="直線コネクタ 399"/>
        <xdr:cNvCxnSpPr/>
      </xdr:nvCxnSpPr>
      <xdr:spPr>
        <a:xfrm flipV="1">
          <a:off x="9639300" y="13550032"/>
          <a:ext cx="8382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31370</xdr:rowOff>
    </xdr:from>
    <xdr:ext cx="599010" cy="259045"/>
    <xdr:sp macro="" textlink="">
      <xdr:nvSpPr>
        <xdr:cNvPr id="401" name="普通建設事業費 （ うち新規整備　）平均値テキスト"/>
        <xdr:cNvSpPr txBox="1"/>
      </xdr:nvSpPr>
      <xdr:spPr>
        <a:xfrm>
          <a:off x="10528300" y="13233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8493</xdr:rowOff>
    </xdr:from>
    <xdr:to>
      <xdr:col>15</xdr:col>
      <xdr:colOff>231775</xdr:colOff>
      <xdr:row>78</xdr:row>
      <xdr:rowOff>110093</xdr:rowOff>
    </xdr:to>
    <xdr:sp macro="" textlink="">
      <xdr:nvSpPr>
        <xdr:cNvPr id="402" name="フローチャート : 判断 401"/>
        <xdr:cNvSpPr/>
      </xdr:nvSpPr>
      <xdr:spPr>
        <a:xfrm>
          <a:off x="104267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3115</xdr:rowOff>
    </xdr:from>
    <xdr:to>
      <xdr:col>14</xdr:col>
      <xdr:colOff>79375</xdr:colOff>
      <xdr:row>78</xdr:row>
      <xdr:rowOff>104715</xdr:rowOff>
    </xdr:to>
    <xdr:sp macro="" textlink="">
      <xdr:nvSpPr>
        <xdr:cNvPr id="403" name="フローチャート : 判断 402"/>
        <xdr:cNvSpPr/>
      </xdr:nvSpPr>
      <xdr:spPr>
        <a:xfrm>
          <a:off x="9588500" y="1337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121242</xdr:rowOff>
    </xdr:from>
    <xdr:ext cx="599010" cy="259045"/>
    <xdr:sp macro="" textlink="">
      <xdr:nvSpPr>
        <xdr:cNvPr id="404" name="テキスト ボックス 403"/>
        <xdr:cNvSpPr txBox="1"/>
      </xdr:nvSpPr>
      <xdr:spPr>
        <a:xfrm>
          <a:off x="9339794" y="1315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126132</xdr:rowOff>
    </xdr:from>
    <xdr:to>
      <xdr:col>15</xdr:col>
      <xdr:colOff>231775</xdr:colOff>
      <xdr:row>79</xdr:row>
      <xdr:rowOff>56282</xdr:rowOff>
    </xdr:to>
    <xdr:sp macro="" textlink="">
      <xdr:nvSpPr>
        <xdr:cNvPr id="410" name="円/楕円 409"/>
        <xdr:cNvSpPr/>
      </xdr:nvSpPr>
      <xdr:spPr>
        <a:xfrm>
          <a:off x="10426700" y="134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41059</xdr:rowOff>
    </xdr:from>
    <xdr:ext cx="534377" cy="259045"/>
    <xdr:sp macro="" textlink="">
      <xdr:nvSpPr>
        <xdr:cNvPr id="411" name="普通建設事業費 （ うち新規整備　）該当値テキスト"/>
        <xdr:cNvSpPr txBox="1"/>
      </xdr:nvSpPr>
      <xdr:spPr>
        <a:xfrm>
          <a:off x="10528300" y="134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30,683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143652</xdr:rowOff>
    </xdr:from>
    <xdr:to>
      <xdr:col>14</xdr:col>
      <xdr:colOff>79375</xdr:colOff>
      <xdr:row>79</xdr:row>
      <xdr:rowOff>73802</xdr:rowOff>
    </xdr:to>
    <xdr:sp macro="" textlink="">
      <xdr:nvSpPr>
        <xdr:cNvPr id="412" name="円/楕円 411"/>
        <xdr:cNvSpPr/>
      </xdr:nvSpPr>
      <xdr:spPr>
        <a:xfrm>
          <a:off x="9588500" y="1351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64929</xdr:rowOff>
    </xdr:from>
    <xdr:ext cx="534377" cy="259045"/>
    <xdr:sp macro="" textlink="">
      <xdr:nvSpPr>
        <xdr:cNvPr id="413" name="テキスト ボックス 412"/>
        <xdr:cNvSpPr txBox="1"/>
      </xdr:nvSpPr>
      <xdr:spPr>
        <a:xfrm>
          <a:off x="9372111" y="1360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7" name="テキスト ボックス 42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29" name="テキスト ボックス 42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1" name="テキスト ボックス 43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3" name="テキスト ボックス 43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74051</xdr:rowOff>
    </xdr:from>
    <xdr:to>
      <xdr:col>15</xdr:col>
      <xdr:colOff>180340</xdr:colOff>
      <xdr:row>98</xdr:row>
      <xdr:rowOff>139700</xdr:rowOff>
    </xdr:to>
    <xdr:cxnSp macro="">
      <xdr:nvCxnSpPr>
        <xdr:cNvPr id="435" name="直線コネクタ 434"/>
        <xdr:cNvCxnSpPr/>
      </xdr:nvCxnSpPr>
      <xdr:spPr>
        <a:xfrm flipV="1">
          <a:off x="10475595" y="15504551"/>
          <a:ext cx="1270" cy="143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20728</xdr:rowOff>
    </xdr:from>
    <xdr:ext cx="690189" cy="259045"/>
    <xdr:sp macro="" textlink="">
      <xdr:nvSpPr>
        <xdr:cNvPr id="438" name="普通建設事業費 （ うち更新整備　）最大値テキスト"/>
        <xdr:cNvSpPr txBox="1"/>
      </xdr:nvSpPr>
      <xdr:spPr>
        <a:xfrm>
          <a:off x="10528300" y="15279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1,571,795</a:t>
          </a:r>
          <a:endParaRPr kumimoji="1" lang="ja-JP" altLang="en-US" sz="1000" b="1">
            <a:latin typeface="ＭＳ Ｐゴシック"/>
          </a:endParaRPr>
        </a:p>
      </xdr:txBody>
    </xdr:sp>
    <xdr:clientData/>
  </xdr:oneCellAnchor>
  <xdr:twoCellAnchor>
    <xdr:from>
      <xdr:col>15</xdr:col>
      <xdr:colOff>92075</xdr:colOff>
      <xdr:row>90</xdr:row>
      <xdr:rowOff>74051</xdr:rowOff>
    </xdr:from>
    <xdr:to>
      <xdr:col>15</xdr:col>
      <xdr:colOff>269875</xdr:colOff>
      <xdr:row>90</xdr:row>
      <xdr:rowOff>74051</xdr:rowOff>
    </xdr:to>
    <xdr:cxnSp macro="">
      <xdr:nvCxnSpPr>
        <xdr:cNvPr id="439" name="直線コネクタ 438"/>
        <xdr:cNvCxnSpPr/>
      </xdr:nvCxnSpPr>
      <xdr:spPr>
        <a:xfrm>
          <a:off x="10388600" y="1550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82851</xdr:rowOff>
    </xdr:from>
    <xdr:to>
      <xdr:col>15</xdr:col>
      <xdr:colOff>180975</xdr:colOff>
      <xdr:row>97</xdr:row>
      <xdr:rowOff>107550</xdr:rowOff>
    </xdr:to>
    <xdr:cxnSp macro="">
      <xdr:nvCxnSpPr>
        <xdr:cNvPr id="440" name="直線コネクタ 439"/>
        <xdr:cNvCxnSpPr/>
      </xdr:nvCxnSpPr>
      <xdr:spPr>
        <a:xfrm>
          <a:off x="9639300" y="16713501"/>
          <a:ext cx="8382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119177</xdr:rowOff>
    </xdr:from>
    <xdr:ext cx="599010" cy="259045"/>
    <xdr:sp macro="" textlink="">
      <xdr:nvSpPr>
        <xdr:cNvPr id="441" name="普通建設事業費 （ うち更新整備　）平均値テキスト"/>
        <xdr:cNvSpPr txBox="1"/>
      </xdr:nvSpPr>
      <xdr:spPr>
        <a:xfrm>
          <a:off x="10528300" y="16749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140750</xdr:rowOff>
    </xdr:from>
    <xdr:to>
      <xdr:col>15</xdr:col>
      <xdr:colOff>231775</xdr:colOff>
      <xdr:row>98</xdr:row>
      <xdr:rowOff>70900</xdr:rowOff>
    </xdr:to>
    <xdr:sp macro="" textlink="">
      <xdr:nvSpPr>
        <xdr:cNvPr id="442" name="フローチャート : 判断 441"/>
        <xdr:cNvSpPr/>
      </xdr:nvSpPr>
      <xdr:spPr>
        <a:xfrm>
          <a:off x="10426700" y="1677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139356</xdr:rowOff>
    </xdr:from>
    <xdr:to>
      <xdr:col>14</xdr:col>
      <xdr:colOff>79375</xdr:colOff>
      <xdr:row>98</xdr:row>
      <xdr:rowOff>69506</xdr:rowOff>
    </xdr:to>
    <xdr:sp macro="" textlink="">
      <xdr:nvSpPr>
        <xdr:cNvPr id="443" name="フローチャート : 判断 442"/>
        <xdr:cNvSpPr/>
      </xdr:nvSpPr>
      <xdr:spPr>
        <a:xfrm>
          <a:off x="9588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60633</xdr:rowOff>
    </xdr:from>
    <xdr:ext cx="599010" cy="259045"/>
    <xdr:sp macro="" textlink="">
      <xdr:nvSpPr>
        <xdr:cNvPr id="444" name="テキスト ボックス 443"/>
        <xdr:cNvSpPr txBox="1"/>
      </xdr:nvSpPr>
      <xdr:spPr>
        <a:xfrm>
          <a:off x="9339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56750</xdr:rowOff>
    </xdr:from>
    <xdr:to>
      <xdr:col>15</xdr:col>
      <xdr:colOff>231775</xdr:colOff>
      <xdr:row>97</xdr:row>
      <xdr:rowOff>158350</xdr:rowOff>
    </xdr:to>
    <xdr:sp macro="" textlink="">
      <xdr:nvSpPr>
        <xdr:cNvPr id="450" name="円/楕円 449"/>
        <xdr:cNvSpPr/>
      </xdr:nvSpPr>
      <xdr:spPr>
        <a:xfrm>
          <a:off x="10426700" y="166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79627</xdr:rowOff>
    </xdr:from>
    <xdr:ext cx="599010" cy="259045"/>
    <xdr:sp macro="" textlink="">
      <xdr:nvSpPr>
        <xdr:cNvPr id="451" name="普通建設事業費 （ うち更新整備　）該当値テキスト"/>
        <xdr:cNvSpPr txBox="1"/>
      </xdr:nvSpPr>
      <xdr:spPr>
        <a:xfrm>
          <a:off x="10528300" y="165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222,660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32051</xdr:rowOff>
    </xdr:from>
    <xdr:to>
      <xdr:col>14</xdr:col>
      <xdr:colOff>79375</xdr:colOff>
      <xdr:row>97</xdr:row>
      <xdr:rowOff>133651</xdr:rowOff>
    </xdr:to>
    <xdr:sp macro="" textlink="">
      <xdr:nvSpPr>
        <xdr:cNvPr id="452" name="円/楕円 451"/>
        <xdr:cNvSpPr/>
      </xdr:nvSpPr>
      <xdr:spPr>
        <a:xfrm>
          <a:off x="9588500" y="1666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150178</xdr:rowOff>
    </xdr:from>
    <xdr:ext cx="599010" cy="259045"/>
    <xdr:sp macro="" textlink="">
      <xdr:nvSpPr>
        <xdr:cNvPr id="453" name="テキスト ボックス 452"/>
        <xdr:cNvSpPr txBox="1"/>
      </xdr:nvSpPr>
      <xdr:spPr>
        <a:xfrm>
          <a:off x="9339794" y="16437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249,671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67" name="テキスト ボックス 46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92727</xdr:rowOff>
    </xdr:from>
    <xdr:ext cx="685572" cy="259045"/>
    <xdr:sp macro="" textlink="">
      <xdr:nvSpPr>
        <xdr:cNvPr id="473" name="テキスト ボックス 472"/>
        <xdr:cNvSpPr txBox="1"/>
      </xdr:nvSpPr>
      <xdr:spPr>
        <a:xfrm>
          <a:off x="11760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75" name="テキスト ボックス 474"/>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10160</xdr:rowOff>
    </xdr:from>
    <xdr:to>
      <xdr:col>23</xdr:col>
      <xdr:colOff>516889</xdr:colOff>
      <xdr:row>39</xdr:row>
      <xdr:rowOff>44450</xdr:rowOff>
    </xdr:to>
    <xdr:cxnSp macro="">
      <xdr:nvCxnSpPr>
        <xdr:cNvPr id="477" name="直線コネクタ 476"/>
        <xdr:cNvCxnSpPr/>
      </xdr:nvCxnSpPr>
      <xdr:spPr>
        <a:xfrm flipV="1">
          <a:off x="16317595" y="5153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77643</xdr:rowOff>
    </xdr:from>
    <xdr:ext cx="249299" cy="259045"/>
    <xdr:sp macro="" textlink="">
      <xdr:nvSpPr>
        <xdr:cNvPr id="478" name="災害復旧事業費最小値テキスト"/>
        <xdr:cNvSpPr txBox="1"/>
      </xdr:nvSpPr>
      <xdr:spPr>
        <a:xfrm>
          <a:off x="16370300" y="676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128287</xdr:rowOff>
    </xdr:from>
    <xdr:ext cx="690189" cy="259045"/>
    <xdr:sp macro="" textlink="">
      <xdr:nvSpPr>
        <xdr:cNvPr id="480" name="災害復旧事業費最大値テキスト"/>
        <xdr:cNvSpPr txBox="1"/>
      </xdr:nvSpPr>
      <xdr:spPr>
        <a:xfrm>
          <a:off x="16370300" y="4928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30</xdr:row>
      <xdr:rowOff>10160</xdr:rowOff>
    </xdr:from>
    <xdr:to>
      <xdr:col>23</xdr:col>
      <xdr:colOff>606425</xdr:colOff>
      <xdr:row>30</xdr:row>
      <xdr:rowOff>10160</xdr:rowOff>
    </xdr:to>
    <xdr:cxnSp macro="">
      <xdr:nvCxnSpPr>
        <xdr:cNvPr id="481" name="直線コネクタ 480"/>
        <xdr:cNvCxnSpPr/>
      </xdr:nvCxnSpPr>
      <xdr:spPr>
        <a:xfrm>
          <a:off x="16230600" y="515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36574</xdr:rowOff>
    </xdr:from>
    <xdr:to>
      <xdr:col>23</xdr:col>
      <xdr:colOff>517525</xdr:colOff>
      <xdr:row>39</xdr:row>
      <xdr:rowOff>36749</xdr:rowOff>
    </xdr:to>
    <xdr:cxnSp macro="">
      <xdr:nvCxnSpPr>
        <xdr:cNvPr id="482" name="直線コネクタ 481"/>
        <xdr:cNvCxnSpPr/>
      </xdr:nvCxnSpPr>
      <xdr:spPr>
        <a:xfrm flipV="1">
          <a:off x="15481300" y="6723124"/>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166543</xdr:rowOff>
    </xdr:from>
    <xdr:ext cx="534377" cy="259045"/>
    <xdr:sp macro="" textlink="">
      <xdr:nvSpPr>
        <xdr:cNvPr id="483" name="災害復旧事業費平均値テキスト"/>
        <xdr:cNvSpPr txBox="1"/>
      </xdr:nvSpPr>
      <xdr:spPr>
        <a:xfrm>
          <a:off x="16370300" y="6510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143666</xdr:rowOff>
    </xdr:from>
    <xdr:to>
      <xdr:col>23</xdr:col>
      <xdr:colOff>568325</xdr:colOff>
      <xdr:row>39</xdr:row>
      <xdr:rowOff>73816</xdr:rowOff>
    </xdr:to>
    <xdr:sp macro="" textlink="">
      <xdr:nvSpPr>
        <xdr:cNvPr id="484" name="フローチャート : 判断 483"/>
        <xdr:cNvSpPr/>
      </xdr:nvSpPr>
      <xdr:spPr>
        <a:xfrm>
          <a:off x="16268700" y="665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36749</xdr:rowOff>
    </xdr:from>
    <xdr:to>
      <xdr:col>22</xdr:col>
      <xdr:colOff>365125</xdr:colOff>
      <xdr:row>39</xdr:row>
      <xdr:rowOff>37126</xdr:rowOff>
    </xdr:to>
    <xdr:cxnSp macro="">
      <xdr:nvCxnSpPr>
        <xdr:cNvPr id="485" name="直線コネクタ 484"/>
        <xdr:cNvCxnSpPr/>
      </xdr:nvCxnSpPr>
      <xdr:spPr>
        <a:xfrm flipV="1">
          <a:off x="14592300" y="6723299"/>
          <a:ext cx="8890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147019</xdr:rowOff>
    </xdr:from>
    <xdr:to>
      <xdr:col>22</xdr:col>
      <xdr:colOff>415925</xdr:colOff>
      <xdr:row>39</xdr:row>
      <xdr:rowOff>77169</xdr:rowOff>
    </xdr:to>
    <xdr:sp macro="" textlink="">
      <xdr:nvSpPr>
        <xdr:cNvPr id="486" name="フローチャート : 判断 485"/>
        <xdr:cNvSpPr/>
      </xdr:nvSpPr>
      <xdr:spPr>
        <a:xfrm>
          <a:off x="15430500" y="666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93696</xdr:rowOff>
    </xdr:from>
    <xdr:ext cx="534377" cy="259045"/>
    <xdr:sp macro="" textlink="">
      <xdr:nvSpPr>
        <xdr:cNvPr id="487" name="テキスト ボックス 486"/>
        <xdr:cNvSpPr txBox="1"/>
      </xdr:nvSpPr>
      <xdr:spPr>
        <a:xfrm>
          <a:off x="15214111" y="643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10644</xdr:rowOff>
    </xdr:from>
    <xdr:to>
      <xdr:col>21</xdr:col>
      <xdr:colOff>161925</xdr:colOff>
      <xdr:row>39</xdr:row>
      <xdr:rowOff>37126</xdr:rowOff>
    </xdr:to>
    <xdr:cxnSp macro="">
      <xdr:nvCxnSpPr>
        <xdr:cNvPr id="488" name="直線コネクタ 487"/>
        <xdr:cNvCxnSpPr/>
      </xdr:nvCxnSpPr>
      <xdr:spPr>
        <a:xfrm>
          <a:off x="13703300" y="6697194"/>
          <a:ext cx="8890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145181</xdr:rowOff>
    </xdr:from>
    <xdr:to>
      <xdr:col>21</xdr:col>
      <xdr:colOff>212725</xdr:colOff>
      <xdr:row>39</xdr:row>
      <xdr:rowOff>75331</xdr:rowOff>
    </xdr:to>
    <xdr:sp macro="" textlink="">
      <xdr:nvSpPr>
        <xdr:cNvPr id="489" name="フローチャート : 判断 488"/>
        <xdr:cNvSpPr/>
      </xdr:nvSpPr>
      <xdr:spPr>
        <a:xfrm>
          <a:off x="14541500" y="666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91858</xdr:rowOff>
    </xdr:from>
    <xdr:ext cx="534377" cy="259045"/>
    <xdr:sp macro="" textlink="">
      <xdr:nvSpPr>
        <xdr:cNvPr id="490" name="テキスト ボックス 489"/>
        <xdr:cNvSpPr txBox="1"/>
      </xdr:nvSpPr>
      <xdr:spPr>
        <a:xfrm>
          <a:off x="14325111" y="643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10644</xdr:rowOff>
    </xdr:from>
    <xdr:to>
      <xdr:col>19</xdr:col>
      <xdr:colOff>644525</xdr:colOff>
      <xdr:row>39</xdr:row>
      <xdr:rowOff>22627</xdr:rowOff>
    </xdr:to>
    <xdr:cxnSp macro="">
      <xdr:nvCxnSpPr>
        <xdr:cNvPr id="491" name="直線コネクタ 490"/>
        <xdr:cNvCxnSpPr/>
      </xdr:nvCxnSpPr>
      <xdr:spPr>
        <a:xfrm flipV="1">
          <a:off x="12814300" y="669719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133306</xdr:rowOff>
    </xdr:from>
    <xdr:to>
      <xdr:col>20</xdr:col>
      <xdr:colOff>9525</xdr:colOff>
      <xdr:row>39</xdr:row>
      <xdr:rowOff>63456</xdr:rowOff>
    </xdr:to>
    <xdr:sp macro="" textlink="">
      <xdr:nvSpPr>
        <xdr:cNvPr id="492" name="フローチャート : 判断 491"/>
        <xdr:cNvSpPr/>
      </xdr:nvSpPr>
      <xdr:spPr>
        <a:xfrm>
          <a:off x="13652500" y="664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54583</xdr:rowOff>
    </xdr:from>
    <xdr:ext cx="534377" cy="259045"/>
    <xdr:sp macro="" textlink="">
      <xdr:nvSpPr>
        <xdr:cNvPr id="493" name="テキスト ボックス 492"/>
        <xdr:cNvSpPr txBox="1"/>
      </xdr:nvSpPr>
      <xdr:spPr>
        <a:xfrm>
          <a:off x="13436111" y="67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145131</xdr:rowOff>
    </xdr:from>
    <xdr:to>
      <xdr:col>18</xdr:col>
      <xdr:colOff>492125</xdr:colOff>
      <xdr:row>39</xdr:row>
      <xdr:rowOff>75281</xdr:rowOff>
    </xdr:to>
    <xdr:sp macro="" textlink="">
      <xdr:nvSpPr>
        <xdr:cNvPr id="494" name="フローチャート : 判断 493"/>
        <xdr:cNvSpPr/>
      </xdr:nvSpPr>
      <xdr:spPr>
        <a:xfrm>
          <a:off x="12763500" y="666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66408</xdr:rowOff>
    </xdr:from>
    <xdr:ext cx="534377" cy="259045"/>
    <xdr:sp macro="" textlink="">
      <xdr:nvSpPr>
        <xdr:cNvPr id="495" name="テキスト ボックス 494"/>
        <xdr:cNvSpPr txBox="1"/>
      </xdr:nvSpPr>
      <xdr:spPr>
        <a:xfrm>
          <a:off x="12547111" y="675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157224</xdr:rowOff>
    </xdr:from>
    <xdr:to>
      <xdr:col>23</xdr:col>
      <xdr:colOff>568325</xdr:colOff>
      <xdr:row>39</xdr:row>
      <xdr:rowOff>87374</xdr:rowOff>
    </xdr:to>
    <xdr:sp macro="" textlink="">
      <xdr:nvSpPr>
        <xdr:cNvPr id="501" name="円/楕円 500"/>
        <xdr:cNvSpPr/>
      </xdr:nvSpPr>
      <xdr:spPr>
        <a:xfrm>
          <a:off x="16268700" y="667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122094</xdr:rowOff>
    </xdr:from>
    <xdr:ext cx="469744" cy="259045"/>
    <xdr:sp macro="" textlink="">
      <xdr:nvSpPr>
        <xdr:cNvPr id="502" name="災害復旧事業費該当値テキスト"/>
        <xdr:cNvSpPr txBox="1"/>
      </xdr:nvSpPr>
      <xdr:spPr>
        <a:xfrm>
          <a:off x="16370300" y="663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157399</xdr:rowOff>
    </xdr:from>
    <xdr:to>
      <xdr:col>22</xdr:col>
      <xdr:colOff>415925</xdr:colOff>
      <xdr:row>39</xdr:row>
      <xdr:rowOff>87549</xdr:rowOff>
    </xdr:to>
    <xdr:sp macro="" textlink="">
      <xdr:nvSpPr>
        <xdr:cNvPr id="503" name="円/楕円 502"/>
        <xdr:cNvSpPr/>
      </xdr:nvSpPr>
      <xdr:spPr>
        <a:xfrm>
          <a:off x="15430500" y="66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78676</xdr:rowOff>
    </xdr:from>
    <xdr:ext cx="469744" cy="259045"/>
    <xdr:sp macro="" textlink="">
      <xdr:nvSpPr>
        <xdr:cNvPr id="504" name="テキスト ボックス 503"/>
        <xdr:cNvSpPr txBox="1"/>
      </xdr:nvSpPr>
      <xdr:spPr>
        <a:xfrm>
          <a:off x="15246427" y="67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157776</xdr:rowOff>
    </xdr:from>
    <xdr:to>
      <xdr:col>21</xdr:col>
      <xdr:colOff>212725</xdr:colOff>
      <xdr:row>39</xdr:row>
      <xdr:rowOff>87926</xdr:rowOff>
    </xdr:to>
    <xdr:sp macro="" textlink="">
      <xdr:nvSpPr>
        <xdr:cNvPr id="505" name="円/楕円 504"/>
        <xdr:cNvSpPr/>
      </xdr:nvSpPr>
      <xdr:spPr>
        <a:xfrm>
          <a:off x="14541500" y="66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79053</xdr:rowOff>
    </xdr:from>
    <xdr:ext cx="469744" cy="259045"/>
    <xdr:sp macro="" textlink="">
      <xdr:nvSpPr>
        <xdr:cNvPr id="506" name="テキスト ボックス 505"/>
        <xdr:cNvSpPr txBox="1"/>
      </xdr:nvSpPr>
      <xdr:spPr>
        <a:xfrm>
          <a:off x="14357427" y="676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131294</xdr:rowOff>
    </xdr:from>
    <xdr:to>
      <xdr:col>20</xdr:col>
      <xdr:colOff>9525</xdr:colOff>
      <xdr:row>39</xdr:row>
      <xdr:rowOff>61444</xdr:rowOff>
    </xdr:to>
    <xdr:sp macro="" textlink="">
      <xdr:nvSpPr>
        <xdr:cNvPr id="507" name="円/楕円 506"/>
        <xdr:cNvSpPr/>
      </xdr:nvSpPr>
      <xdr:spPr>
        <a:xfrm>
          <a:off x="13652500" y="66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77971</xdr:rowOff>
    </xdr:from>
    <xdr:ext cx="534377" cy="259045"/>
    <xdr:sp macro="" textlink="">
      <xdr:nvSpPr>
        <xdr:cNvPr id="508" name="テキスト ボックス 507"/>
        <xdr:cNvSpPr txBox="1"/>
      </xdr:nvSpPr>
      <xdr:spPr>
        <a:xfrm>
          <a:off x="13436111" y="64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143277</xdr:rowOff>
    </xdr:from>
    <xdr:to>
      <xdr:col>18</xdr:col>
      <xdr:colOff>492125</xdr:colOff>
      <xdr:row>39</xdr:row>
      <xdr:rowOff>73427</xdr:rowOff>
    </xdr:to>
    <xdr:sp macro="" textlink="">
      <xdr:nvSpPr>
        <xdr:cNvPr id="509" name="円/楕円 508"/>
        <xdr:cNvSpPr/>
      </xdr:nvSpPr>
      <xdr:spPr>
        <a:xfrm>
          <a:off x="12763500" y="66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89953</xdr:rowOff>
    </xdr:from>
    <xdr:ext cx="534377" cy="259045"/>
    <xdr:sp macro="" textlink="">
      <xdr:nvSpPr>
        <xdr:cNvPr id="510" name="テキスト ボックス 509"/>
        <xdr:cNvSpPr txBox="1"/>
      </xdr:nvSpPr>
      <xdr:spPr>
        <a:xfrm>
          <a:off x="12547111" y="643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1" name="直線コネクタ 52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2" name="テキスト ボックス 52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3" name="直線コネクタ 52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4" name="テキスト ボックス 523"/>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26" name="テキスト ボックス 525"/>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27" name="直線コネクタ 52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28" name="テキスト ボックス 527"/>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29" name="直線コネクタ 52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0" name="テキスト ボックス 529"/>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2" name="テキスト ボックス 531"/>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34" name="直線コネクタ 533"/>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35"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6" name="直線コネクタ 535"/>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37"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38" name="直線コネクタ 53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39" name="直線コネクタ 538"/>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40"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41" name="フローチャート : 判断 540"/>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2" name="直線コネクタ 541"/>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43" name="フローチャート : 判断 542"/>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44" name="テキスト ボックス 543"/>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5" name="直線コネクタ 544"/>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46" name="フローチャート : 判断 545"/>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47" name="テキスト ボックス 54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48" name="直線コネクタ 547"/>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107950</xdr:rowOff>
    </xdr:from>
    <xdr:to>
      <xdr:col>20</xdr:col>
      <xdr:colOff>9525</xdr:colOff>
      <xdr:row>58</xdr:row>
      <xdr:rowOff>38100</xdr:rowOff>
    </xdr:to>
    <xdr:sp macro="" textlink="">
      <xdr:nvSpPr>
        <xdr:cNvPr id="549" name="フローチャート : 判断 548"/>
        <xdr:cNvSpPr/>
      </xdr:nvSpPr>
      <xdr:spPr>
        <a:xfrm>
          <a:off x="136525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56</xdr:row>
      <xdr:rowOff>54627</xdr:rowOff>
    </xdr:from>
    <xdr:ext cx="313932" cy="259045"/>
    <xdr:sp macro="" textlink="">
      <xdr:nvSpPr>
        <xdr:cNvPr id="550" name="テキスト ボックス 549"/>
        <xdr:cNvSpPr txBox="1"/>
      </xdr:nvSpPr>
      <xdr:spPr>
        <a:xfrm>
          <a:off x="13546333" y="9655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18</xdr:col>
      <xdr:colOff>390525</xdr:colOff>
      <xdr:row>49</xdr:row>
      <xdr:rowOff>133350</xdr:rowOff>
    </xdr:from>
    <xdr:to>
      <xdr:col>18</xdr:col>
      <xdr:colOff>492125</xdr:colOff>
      <xdr:row>50</xdr:row>
      <xdr:rowOff>63500</xdr:rowOff>
    </xdr:to>
    <xdr:sp macro="" textlink="">
      <xdr:nvSpPr>
        <xdr:cNvPr id="551" name="フローチャート : 判断 550"/>
        <xdr:cNvSpPr/>
      </xdr:nvSpPr>
      <xdr:spPr>
        <a:xfrm>
          <a:off x="12763500" y="853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48</xdr:row>
      <xdr:rowOff>80027</xdr:rowOff>
    </xdr:from>
    <xdr:ext cx="378565" cy="259045"/>
    <xdr:sp macro="" textlink="">
      <xdr:nvSpPr>
        <xdr:cNvPr id="552" name="テキスト ボックス 551"/>
        <xdr:cNvSpPr txBox="1"/>
      </xdr:nvSpPr>
      <xdr:spPr>
        <a:xfrm>
          <a:off x="12625017"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8" name="円/楕円 557"/>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59"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0" name="円/楕円 559"/>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61" name="テキスト ボックス 560"/>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2" name="円/楕円 561"/>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63" name="テキスト ボックス 562"/>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4" name="円/楕円 563"/>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円/楕円 565"/>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8" name="直線コネクタ 57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9" name="テキスト ボックス 57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0" name="直線コネクタ 57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1" name="テキスト ボックス 58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3" name="テキスト ボックス 58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4" name="直線コネクタ 58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5" name="テキスト ボックス 58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6" name="直線コネクタ 58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7" name="テキスト ボックス 58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8" name="直線コネクタ 58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89" name="テキスト ボックス 58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50367</xdr:rowOff>
    </xdr:from>
    <xdr:to>
      <xdr:col>23</xdr:col>
      <xdr:colOff>516889</xdr:colOff>
      <xdr:row>79</xdr:row>
      <xdr:rowOff>43041</xdr:rowOff>
    </xdr:to>
    <xdr:cxnSp macro="">
      <xdr:nvCxnSpPr>
        <xdr:cNvPr id="591" name="直線コネクタ 590"/>
        <xdr:cNvCxnSpPr/>
      </xdr:nvCxnSpPr>
      <xdr:spPr>
        <a:xfrm flipV="1">
          <a:off x="16317595" y="12051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46868</xdr:rowOff>
    </xdr:from>
    <xdr:ext cx="378565" cy="259045"/>
    <xdr:sp macro="" textlink="">
      <xdr:nvSpPr>
        <xdr:cNvPr id="592" name="公債費最小値テキスト"/>
        <xdr:cNvSpPr txBox="1"/>
      </xdr:nvSpPr>
      <xdr:spPr>
        <a:xfrm>
          <a:off x="16370300" y="13591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79</xdr:row>
      <xdr:rowOff>43041</xdr:rowOff>
    </xdr:from>
    <xdr:to>
      <xdr:col>23</xdr:col>
      <xdr:colOff>606425</xdr:colOff>
      <xdr:row>79</xdr:row>
      <xdr:rowOff>43041</xdr:rowOff>
    </xdr:to>
    <xdr:cxnSp macro="">
      <xdr:nvCxnSpPr>
        <xdr:cNvPr id="593" name="直線コネクタ 592"/>
        <xdr:cNvCxnSpPr/>
      </xdr:nvCxnSpPr>
      <xdr:spPr>
        <a:xfrm>
          <a:off x="16230600" y="1358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168494</xdr:rowOff>
    </xdr:from>
    <xdr:ext cx="599010" cy="259045"/>
    <xdr:sp macro="" textlink="">
      <xdr:nvSpPr>
        <xdr:cNvPr id="594" name="公債費最大値テキスト"/>
        <xdr:cNvSpPr txBox="1"/>
      </xdr:nvSpPr>
      <xdr:spPr>
        <a:xfrm>
          <a:off x="16370300" y="1182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70</xdr:row>
      <xdr:rowOff>50367</xdr:rowOff>
    </xdr:from>
    <xdr:to>
      <xdr:col>23</xdr:col>
      <xdr:colOff>606425</xdr:colOff>
      <xdr:row>70</xdr:row>
      <xdr:rowOff>50367</xdr:rowOff>
    </xdr:to>
    <xdr:cxnSp macro="">
      <xdr:nvCxnSpPr>
        <xdr:cNvPr id="595" name="直線コネクタ 594"/>
        <xdr:cNvCxnSpPr/>
      </xdr:nvCxnSpPr>
      <xdr:spPr>
        <a:xfrm>
          <a:off x="16230600" y="120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137962</xdr:rowOff>
    </xdr:from>
    <xdr:to>
      <xdr:col>23</xdr:col>
      <xdr:colOff>517525</xdr:colOff>
      <xdr:row>77</xdr:row>
      <xdr:rowOff>158472</xdr:rowOff>
    </xdr:to>
    <xdr:cxnSp macro="">
      <xdr:nvCxnSpPr>
        <xdr:cNvPr id="596" name="直線コネクタ 595"/>
        <xdr:cNvCxnSpPr/>
      </xdr:nvCxnSpPr>
      <xdr:spPr>
        <a:xfrm>
          <a:off x="15481300" y="13339612"/>
          <a:ext cx="8382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130184</xdr:rowOff>
    </xdr:from>
    <xdr:ext cx="599010" cy="259045"/>
    <xdr:sp macro="" textlink="">
      <xdr:nvSpPr>
        <xdr:cNvPr id="597" name="公債費平均値テキスト"/>
        <xdr:cNvSpPr txBox="1"/>
      </xdr:nvSpPr>
      <xdr:spPr>
        <a:xfrm>
          <a:off x="16370300" y="13160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107307</xdr:rowOff>
    </xdr:from>
    <xdr:to>
      <xdr:col>23</xdr:col>
      <xdr:colOff>568325</xdr:colOff>
      <xdr:row>78</xdr:row>
      <xdr:rowOff>37457</xdr:rowOff>
    </xdr:to>
    <xdr:sp macro="" textlink="">
      <xdr:nvSpPr>
        <xdr:cNvPr id="598" name="フローチャート : 判断 597"/>
        <xdr:cNvSpPr/>
      </xdr:nvSpPr>
      <xdr:spPr>
        <a:xfrm>
          <a:off x="162687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56714</xdr:rowOff>
    </xdr:from>
    <xdr:to>
      <xdr:col>22</xdr:col>
      <xdr:colOff>365125</xdr:colOff>
      <xdr:row>77</xdr:row>
      <xdr:rowOff>137962</xdr:rowOff>
    </xdr:to>
    <xdr:cxnSp macro="">
      <xdr:nvCxnSpPr>
        <xdr:cNvPr id="599" name="直線コネクタ 598"/>
        <xdr:cNvCxnSpPr/>
      </xdr:nvCxnSpPr>
      <xdr:spPr>
        <a:xfrm>
          <a:off x="14592300" y="13258364"/>
          <a:ext cx="889000" cy="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71571</xdr:rowOff>
    </xdr:from>
    <xdr:to>
      <xdr:col>22</xdr:col>
      <xdr:colOff>415925</xdr:colOff>
      <xdr:row>78</xdr:row>
      <xdr:rowOff>1721</xdr:rowOff>
    </xdr:to>
    <xdr:sp macro="" textlink="">
      <xdr:nvSpPr>
        <xdr:cNvPr id="600" name="フローチャート : 判断 599"/>
        <xdr:cNvSpPr/>
      </xdr:nvSpPr>
      <xdr:spPr>
        <a:xfrm>
          <a:off x="15430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18248</xdr:rowOff>
    </xdr:from>
    <xdr:ext cx="599010" cy="259045"/>
    <xdr:sp macro="" textlink="">
      <xdr:nvSpPr>
        <xdr:cNvPr id="601" name="テキスト ボックス 600"/>
        <xdr:cNvSpPr txBox="1"/>
      </xdr:nvSpPr>
      <xdr:spPr>
        <a:xfrm>
          <a:off x="15181794" y="1304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144670</xdr:rowOff>
    </xdr:from>
    <xdr:to>
      <xdr:col>21</xdr:col>
      <xdr:colOff>161925</xdr:colOff>
      <xdr:row>77</xdr:row>
      <xdr:rowOff>56714</xdr:rowOff>
    </xdr:to>
    <xdr:cxnSp macro="">
      <xdr:nvCxnSpPr>
        <xdr:cNvPr id="602" name="直線コネクタ 601"/>
        <xdr:cNvCxnSpPr/>
      </xdr:nvCxnSpPr>
      <xdr:spPr>
        <a:xfrm>
          <a:off x="13703300" y="13174870"/>
          <a:ext cx="889000" cy="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68974</xdr:rowOff>
    </xdr:from>
    <xdr:to>
      <xdr:col>21</xdr:col>
      <xdr:colOff>212725</xdr:colOff>
      <xdr:row>77</xdr:row>
      <xdr:rowOff>170574</xdr:rowOff>
    </xdr:to>
    <xdr:sp macro="" textlink="">
      <xdr:nvSpPr>
        <xdr:cNvPr id="603" name="フローチャート : 判断 602"/>
        <xdr:cNvSpPr/>
      </xdr:nvSpPr>
      <xdr:spPr>
        <a:xfrm>
          <a:off x="14541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161701</xdr:rowOff>
    </xdr:from>
    <xdr:ext cx="599010" cy="259045"/>
    <xdr:sp macro="" textlink="">
      <xdr:nvSpPr>
        <xdr:cNvPr id="604" name="テキスト ボックス 603"/>
        <xdr:cNvSpPr txBox="1"/>
      </xdr:nvSpPr>
      <xdr:spPr>
        <a:xfrm>
          <a:off x="14292794"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103392</xdr:rowOff>
    </xdr:from>
    <xdr:to>
      <xdr:col>19</xdr:col>
      <xdr:colOff>644525</xdr:colOff>
      <xdr:row>76</xdr:row>
      <xdr:rowOff>144670</xdr:rowOff>
    </xdr:to>
    <xdr:cxnSp macro="">
      <xdr:nvCxnSpPr>
        <xdr:cNvPr id="605" name="直線コネクタ 604"/>
        <xdr:cNvCxnSpPr/>
      </xdr:nvCxnSpPr>
      <xdr:spPr>
        <a:xfrm>
          <a:off x="12814300" y="13133592"/>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55626</xdr:rowOff>
    </xdr:from>
    <xdr:to>
      <xdr:col>20</xdr:col>
      <xdr:colOff>9525</xdr:colOff>
      <xdr:row>77</xdr:row>
      <xdr:rowOff>157226</xdr:rowOff>
    </xdr:to>
    <xdr:sp macro="" textlink="">
      <xdr:nvSpPr>
        <xdr:cNvPr id="606" name="フローチャート : 判断 605"/>
        <xdr:cNvSpPr/>
      </xdr:nvSpPr>
      <xdr:spPr>
        <a:xfrm>
          <a:off x="136525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148353</xdr:rowOff>
    </xdr:from>
    <xdr:ext cx="599010" cy="259045"/>
    <xdr:sp macro="" textlink="">
      <xdr:nvSpPr>
        <xdr:cNvPr id="607" name="テキスト ボックス 606"/>
        <xdr:cNvSpPr txBox="1"/>
      </xdr:nvSpPr>
      <xdr:spPr>
        <a:xfrm>
          <a:off x="13403794" y="1335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48082</xdr:rowOff>
    </xdr:from>
    <xdr:to>
      <xdr:col>18</xdr:col>
      <xdr:colOff>492125</xdr:colOff>
      <xdr:row>77</xdr:row>
      <xdr:rowOff>149682</xdr:rowOff>
    </xdr:to>
    <xdr:sp macro="" textlink="">
      <xdr:nvSpPr>
        <xdr:cNvPr id="608" name="フローチャート : 判断 607"/>
        <xdr:cNvSpPr/>
      </xdr:nvSpPr>
      <xdr:spPr>
        <a:xfrm>
          <a:off x="12763500" y="1324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140809</xdr:rowOff>
    </xdr:from>
    <xdr:ext cx="599010" cy="259045"/>
    <xdr:sp macro="" textlink="">
      <xdr:nvSpPr>
        <xdr:cNvPr id="609" name="テキスト ボックス 608"/>
        <xdr:cNvSpPr txBox="1"/>
      </xdr:nvSpPr>
      <xdr:spPr>
        <a:xfrm>
          <a:off x="12514794" y="1334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151,427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0" name="テキスト ボックス 60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1" name="テキスト ボックス 61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2" name="テキスト ボックス 61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3" name="テキスト ボックス 61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4" name="テキスト ボックス 61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107672</xdr:rowOff>
    </xdr:from>
    <xdr:to>
      <xdr:col>23</xdr:col>
      <xdr:colOff>568325</xdr:colOff>
      <xdr:row>78</xdr:row>
      <xdr:rowOff>37822</xdr:rowOff>
    </xdr:to>
    <xdr:sp macro="" textlink="">
      <xdr:nvSpPr>
        <xdr:cNvPr id="615" name="円/楕円 614"/>
        <xdr:cNvSpPr/>
      </xdr:nvSpPr>
      <xdr:spPr>
        <a:xfrm>
          <a:off x="16268700" y="133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86099</xdr:rowOff>
    </xdr:from>
    <xdr:ext cx="599010" cy="259045"/>
    <xdr:sp macro="" textlink="">
      <xdr:nvSpPr>
        <xdr:cNvPr id="616" name="公債費該当値テキスト"/>
        <xdr:cNvSpPr txBox="1"/>
      </xdr:nvSpPr>
      <xdr:spPr>
        <a:xfrm>
          <a:off x="16370300" y="13287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87162</xdr:rowOff>
    </xdr:from>
    <xdr:to>
      <xdr:col>22</xdr:col>
      <xdr:colOff>415925</xdr:colOff>
      <xdr:row>78</xdr:row>
      <xdr:rowOff>17312</xdr:rowOff>
    </xdr:to>
    <xdr:sp macro="" textlink="">
      <xdr:nvSpPr>
        <xdr:cNvPr id="617" name="円/楕円 616"/>
        <xdr:cNvSpPr/>
      </xdr:nvSpPr>
      <xdr:spPr>
        <a:xfrm>
          <a:off x="15430500" y="1328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8439</xdr:rowOff>
    </xdr:from>
    <xdr:ext cx="599010" cy="259045"/>
    <xdr:sp macro="" textlink="">
      <xdr:nvSpPr>
        <xdr:cNvPr id="618" name="テキスト ボックス 617"/>
        <xdr:cNvSpPr txBox="1"/>
      </xdr:nvSpPr>
      <xdr:spPr>
        <a:xfrm>
          <a:off x="15181794" y="1338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5914</xdr:rowOff>
    </xdr:from>
    <xdr:to>
      <xdr:col>21</xdr:col>
      <xdr:colOff>212725</xdr:colOff>
      <xdr:row>77</xdr:row>
      <xdr:rowOff>107514</xdr:rowOff>
    </xdr:to>
    <xdr:sp macro="" textlink="">
      <xdr:nvSpPr>
        <xdr:cNvPr id="619" name="円/楕円 618"/>
        <xdr:cNvSpPr/>
      </xdr:nvSpPr>
      <xdr:spPr>
        <a:xfrm>
          <a:off x="14541500" y="132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124041</xdr:rowOff>
    </xdr:from>
    <xdr:ext cx="599010" cy="259045"/>
    <xdr:sp macro="" textlink="">
      <xdr:nvSpPr>
        <xdr:cNvPr id="620" name="テキスト ボックス 619"/>
        <xdr:cNvSpPr txBox="1"/>
      </xdr:nvSpPr>
      <xdr:spPr>
        <a:xfrm>
          <a:off x="14292794" y="1298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173,562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93870</xdr:rowOff>
    </xdr:from>
    <xdr:to>
      <xdr:col>20</xdr:col>
      <xdr:colOff>9525</xdr:colOff>
      <xdr:row>77</xdr:row>
      <xdr:rowOff>24020</xdr:rowOff>
    </xdr:to>
    <xdr:sp macro="" textlink="">
      <xdr:nvSpPr>
        <xdr:cNvPr id="621" name="円/楕円 620"/>
        <xdr:cNvSpPr/>
      </xdr:nvSpPr>
      <xdr:spPr>
        <a:xfrm>
          <a:off x="13652500" y="1312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40547</xdr:rowOff>
    </xdr:from>
    <xdr:ext cx="599010" cy="259045"/>
    <xdr:sp macro="" textlink="">
      <xdr:nvSpPr>
        <xdr:cNvPr id="622" name="テキスト ボックス 621"/>
        <xdr:cNvSpPr txBox="1"/>
      </xdr:nvSpPr>
      <xdr:spPr>
        <a:xfrm>
          <a:off x="13403794" y="1289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217,391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52592</xdr:rowOff>
    </xdr:from>
    <xdr:to>
      <xdr:col>18</xdr:col>
      <xdr:colOff>492125</xdr:colOff>
      <xdr:row>76</xdr:row>
      <xdr:rowOff>154192</xdr:rowOff>
    </xdr:to>
    <xdr:sp macro="" textlink="">
      <xdr:nvSpPr>
        <xdr:cNvPr id="623" name="円/楕円 622"/>
        <xdr:cNvSpPr/>
      </xdr:nvSpPr>
      <xdr:spPr>
        <a:xfrm>
          <a:off x="12763500" y="13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170720</xdr:rowOff>
    </xdr:from>
    <xdr:ext cx="599010" cy="259045"/>
    <xdr:sp macro="" textlink="">
      <xdr:nvSpPr>
        <xdr:cNvPr id="624" name="テキスト ボックス 623"/>
        <xdr:cNvSpPr txBox="1"/>
      </xdr:nvSpPr>
      <xdr:spPr>
        <a:xfrm>
          <a:off x="12514794" y="1285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5" name="正方形/長方形 62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6" name="正方形/長方形 62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7" name="正方形/長方形 62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8" name="正方形/長方形 62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9" name="正方形/長方形 62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0" name="正方形/長方形 62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1" name="正方形/長方形 63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2" name="正方形/長方形 63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3" name="テキスト ボックス 63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4" name="直線コネクタ 63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5" name="直線コネクタ 63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6" name="テキスト ボックス 63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7" name="直線コネクタ 63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8" name="テキスト ボックス 63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9" name="直線コネクタ 63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40" name="テキスト ボックス 63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1" name="直線コネクタ 64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91</xdr:row>
      <xdr:rowOff>130827</xdr:rowOff>
    </xdr:from>
    <xdr:ext cx="685572" cy="259045"/>
    <xdr:sp macro="" textlink="">
      <xdr:nvSpPr>
        <xdr:cNvPr id="642" name="テキスト ボックス 64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3" name="直線コネクタ 64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4" name="テキスト ボックス 64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6" name="テキスト ボックス 64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132443</xdr:rowOff>
    </xdr:from>
    <xdr:to>
      <xdr:col>23</xdr:col>
      <xdr:colOff>516889</xdr:colOff>
      <xdr:row>99</xdr:row>
      <xdr:rowOff>44450</xdr:rowOff>
    </xdr:to>
    <xdr:cxnSp macro="">
      <xdr:nvCxnSpPr>
        <xdr:cNvPr id="648" name="直線コネクタ 647"/>
        <xdr:cNvCxnSpPr/>
      </xdr:nvCxnSpPr>
      <xdr:spPr>
        <a:xfrm flipV="1">
          <a:off x="16317595" y="16420193"/>
          <a:ext cx="1269" cy="59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48277</xdr:rowOff>
    </xdr:from>
    <xdr:ext cx="249299" cy="259045"/>
    <xdr:sp macro="" textlink="">
      <xdr:nvSpPr>
        <xdr:cNvPr id="649"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99</xdr:row>
      <xdr:rowOff>44450</xdr:rowOff>
    </xdr:from>
    <xdr:to>
      <xdr:col>23</xdr:col>
      <xdr:colOff>606425</xdr:colOff>
      <xdr:row>99</xdr:row>
      <xdr:rowOff>44450</xdr:rowOff>
    </xdr:to>
    <xdr:cxnSp macro="">
      <xdr:nvCxnSpPr>
        <xdr:cNvPr id="650" name="直線コネクタ 649"/>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79120</xdr:rowOff>
    </xdr:from>
    <xdr:ext cx="599010" cy="259045"/>
    <xdr:sp macro="" textlink="">
      <xdr:nvSpPr>
        <xdr:cNvPr id="651" name="積立金最大値テキスト"/>
        <xdr:cNvSpPr txBox="1"/>
      </xdr:nvSpPr>
      <xdr:spPr>
        <a:xfrm>
          <a:off x="16370300" y="1619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784,523</a:t>
          </a:r>
          <a:endParaRPr kumimoji="1" lang="ja-JP" altLang="en-US" sz="1000" b="1">
            <a:latin typeface="ＭＳ Ｐゴシック"/>
          </a:endParaRPr>
        </a:p>
      </xdr:txBody>
    </xdr:sp>
    <xdr:clientData/>
  </xdr:oneCellAnchor>
  <xdr:twoCellAnchor>
    <xdr:from>
      <xdr:col>23</xdr:col>
      <xdr:colOff>428625</xdr:colOff>
      <xdr:row>95</xdr:row>
      <xdr:rowOff>132443</xdr:rowOff>
    </xdr:from>
    <xdr:to>
      <xdr:col>23</xdr:col>
      <xdr:colOff>606425</xdr:colOff>
      <xdr:row>95</xdr:row>
      <xdr:rowOff>132443</xdr:rowOff>
    </xdr:to>
    <xdr:cxnSp macro="">
      <xdr:nvCxnSpPr>
        <xdr:cNvPr id="652" name="直線コネクタ 651"/>
        <xdr:cNvCxnSpPr/>
      </xdr:nvCxnSpPr>
      <xdr:spPr>
        <a:xfrm>
          <a:off x="16230600" y="1642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65053</xdr:rowOff>
    </xdr:from>
    <xdr:to>
      <xdr:col>23</xdr:col>
      <xdr:colOff>517525</xdr:colOff>
      <xdr:row>99</xdr:row>
      <xdr:rowOff>24724</xdr:rowOff>
    </xdr:to>
    <xdr:cxnSp macro="">
      <xdr:nvCxnSpPr>
        <xdr:cNvPr id="653" name="直線コネクタ 652"/>
        <xdr:cNvCxnSpPr/>
      </xdr:nvCxnSpPr>
      <xdr:spPr>
        <a:xfrm flipV="1">
          <a:off x="15481300" y="16867153"/>
          <a:ext cx="838200" cy="13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16305</xdr:rowOff>
    </xdr:from>
    <xdr:ext cx="599010" cy="259045"/>
    <xdr:sp macro="" textlink="">
      <xdr:nvSpPr>
        <xdr:cNvPr id="654" name="積立金平均値テキスト"/>
        <xdr:cNvSpPr txBox="1"/>
      </xdr:nvSpPr>
      <xdr:spPr>
        <a:xfrm>
          <a:off x="16370300" y="168184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37878</xdr:rowOff>
    </xdr:from>
    <xdr:to>
      <xdr:col>23</xdr:col>
      <xdr:colOff>568325</xdr:colOff>
      <xdr:row>98</xdr:row>
      <xdr:rowOff>139478</xdr:rowOff>
    </xdr:to>
    <xdr:sp macro="" textlink="">
      <xdr:nvSpPr>
        <xdr:cNvPr id="655" name="フローチャート : 判断 654"/>
        <xdr:cNvSpPr/>
      </xdr:nvSpPr>
      <xdr:spPr>
        <a:xfrm>
          <a:off x="162687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150727</xdr:rowOff>
    </xdr:from>
    <xdr:to>
      <xdr:col>22</xdr:col>
      <xdr:colOff>365125</xdr:colOff>
      <xdr:row>99</xdr:row>
      <xdr:rowOff>24724</xdr:rowOff>
    </xdr:to>
    <xdr:cxnSp macro="">
      <xdr:nvCxnSpPr>
        <xdr:cNvPr id="656" name="直線コネクタ 655"/>
        <xdr:cNvCxnSpPr/>
      </xdr:nvCxnSpPr>
      <xdr:spPr>
        <a:xfrm>
          <a:off x="14592300" y="16952827"/>
          <a:ext cx="889000" cy="4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120603</xdr:rowOff>
    </xdr:from>
    <xdr:to>
      <xdr:col>22</xdr:col>
      <xdr:colOff>415925</xdr:colOff>
      <xdr:row>99</xdr:row>
      <xdr:rowOff>50753</xdr:rowOff>
    </xdr:to>
    <xdr:sp macro="" textlink="">
      <xdr:nvSpPr>
        <xdr:cNvPr id="657" name="フローチャート : 判断 656"/>
        <xdr:cNvSpPr/>
      </xdr:nvSpPr>
      <xdr:spPr>
        <a:xfrm>
          <a:off x="15430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67280</xdr:rowOff>
    </xdr:from>
    <xdr:ext cx="534377" cy="259045"/>
    <xdr:sp macro="" textlink="">
      <xdr:nvSpPr>
        <xdr:cNvPr id="658" name="テキスト ボックス 657"/>
        <xdr:cNvSpPr txBox="1"/>
      </xdr:nvSpPr>
      <xdr:spPr>
        <a:xfrm>
          <a:off x="15214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115115</xdr:rowOff>
    </xdr:from>
    <xdr:to>
      <xdr:col>21</xdr:col>
      <xdr:colOff>161925</xdr:colOff>
      <xdr:row>98</xdr:row>
      <xdr:rowOff>150727</xdr:rowOff>
    </xdr:to>
    <xdr:cxnSp macro="">
      <xdr:nvCxnSpPr>
        <xdr:cNvPr id="659" name="直線コネクタ 658"/>
        <xdr:cNvCxnSpPr/>
      </xdr:nvCxnSpPr>
      <xdr:spPr>
        <a:xfrm>
          <a:off x="13703300" y="16574315"/>
          <a:ext cx="889000" cy="37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89494</xdr:rowOff>
    </xdr:from>
    <xdr:to>
      <xdr:col>21</xdr:col>
      <xdr:colOff>212725</xdr:colOff>
      <xdr:row>99</xdr:row>
      <xdr:rowOff>19644</xdr:rowOff>
    </xdr:to>
    <xdr:sp macro="" textlink="">
      <xdr:nvSpPr>
        <xdr:cNvPr id="660" name="フローチャート : 判断 659"/>
        <xdr:cNvSpPr/>
      </xdr:nvSpPr>
      <xdr:spPr>
        <a:xfrm>
          <a:off x="14541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36171</xdr:rowOff>
    </xdr:from>
    <xdr:ext cx="534377" cy="259045"/>
    <xdr:sp macro="" textlink="">
      <xdr:nvSpPr>
        <xdr:cNvPr id="661" name="テキスト ボックス 660"/>
        <xdr:cNvSpPr txBox="1"/>
      </xdr:nvSpPr>
      <xdr:spPr>
        <a:xfrm>
          <a:off x="14325111" y="166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115875</xdr:rowOff>
    </xdr:from>
    <xdr:to>
      <xdr:col>19</xdr:col>
      <xdr:colOff>644525</xdr:colOff>
      <xdr:row>96</xdr:row>
      <xdr:rowOff>115115</xdr:rowOff>
    </xdr:to>
    <xdr:cxnSp macro="">
      <xdr:nvCxnSpPr>
        <xdr:cNvPr id="662" name="直線コネクタ 661"/>
        <xdr:cNvCxnSpPr/>
      </xdr:nvCxnSpPr>
      <xdr:spPr>
        <a:xfrm>
          <a:off x="12814300" y="15546375"/>
          <a:ext cx="889000" cy="10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79129</xdr:rowOff>
    </xdr:from>
    <xdr:to>
      <xdr:col>20</xdr:col>
      <xdr:colOff>9525</xdr:colOff>
      <xdr:row>99</xdr:row>
      <xdr:rowOff>9279</xdr:rowOff>
    </xdr:to>
    <xdr:sp macro="" textlink="">
      <xdr:nvSpPr>
        <xdr:cNvPr id="663" name="フローチャート : 判断 662"/>
        <xdr:cNvSpPr/>
      </xdr:nvSpPr>
      <xdr:spPr>
        <a:xfrm>
          <a:off x="13652500" y="1688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99</xdr:row>
      <xdr:rowOff>406</xdr:rowOff>
    </xdr:from>
    <xdr:ext cx="599010" cy="259045"/>
    <xdr:sp macro="" textlink="">
      <xdr:nvSpPr>
        <xdr:cNvPr id="664" name="テキスト ボックス 663"/>
        <xdr:cNvSpPr txBox="1"/>
      </xdr:nvSpPr>
      <xdr:spPr>
        <a:xfrm>
          <a:off x="13403794" y="169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92442</xdr:rowOff>
    </xdr:from>
    <xdr:to>
      <xdr:col>18</xdr:col>
      <xdr:colOff>492125</xdr:colOff>
      <xdr:row>99</xdr:row>
      <xdr:rowOff>22592</xdr:rowOff>
    </xdr:to>
    <xdr:sp macro="" textlink="">
      <xdr:nvSpPr>
        <xdr:cNvPr id="665" name="フローチャート : 判断 664"/>
        <xdr:cNvSpPr/>
      </xdr:nvSpPr>
      <xdr:spPr>
        <a:xfrm>
          <a:off x="12763500" y="1689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13719</xdr:rowOff>
    </xdr:from>
    <xdr:ext cx="534377" cy="259045"/>
    <xdr:sp macro="" textlink="">
      <xdr:nvSpPr>
        <xdr:cNvPr id="666" name="テキスト ボックス 665"/>
        <xdr:cNvSpPr txBox="1"/>
      </xdr:nvSpPr>
      <xdr:spPr>
        <a:xfrm>
          <a:off x="12547111" y="1698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95,352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14253</xdr:rowOff>
    </xdr:from>
    <xdr:to>
      <xdr:col>23</xdr:col>
      <xdr:colOff>568325</xdr:colOff>
      <xdr:row>98</xdr:row>
      <xdr:rowOff>115853</xdr:rowOff>
    </xdr:to>
    <xdr:sp macro="" textlink="">
      <xdr:nvSpPr>
        <xdr:cNvPr id="672" name="円/楕円 671"/>
        <xdr:cNvSpPr/>
      </xdr:nvSpPr>
      <xdr:spPr>
        <a:xfrm>
          <a:off x="16268700" y="168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37130</xdr:rowOff>
    </xdr:from>
    <xdr:ext cx="599010" cy="259045"/>
    <xdr:sp macro="" textlink="">
      <xdr:nvSpPr>
        <xdr:cNvPr id="673" name="積立金該当値テキスト"/>
        <xdr:cNvSpPr txBox="1"/>
      </xdr:nvSpPr>
      <xdr:spPr>
        <a:xfrm>
          <a:off x="16370300" y="16667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145374</xdr:rowOff>
    </xdr:from>
    <xdr:to>
      <xdr:col>22</xdr:col>
      <xdr:colOff>415925</xdr:colOff>
      <xdr:row>99</xdr:row>
      <xdr:rowOff>75524</xdr:rowOff>
    </xdr:to>
    <xdr:sp macro="" textlink="">
      <xdr:nvSpPr>
        <xdr:cNvPr id="674" name="円/楕円 673"/>
        <xdr:cNvSpPr/>
      </xdr:nvSpPr>
      <xdr:spPr>
        <a:xfrm>
          <a:off x="15430500" y="1694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66651</xdr:rowOff>
    </xdr:from>
    <xdr:ext cx="534377" cy="259045"/>
    <xdr:sp macro="" textlink="">
      <xdr:nvSpPr>
        <xdr:cNvPr id="675" name="テキスト ボックス 674"/>
        <xdr:cNvSpPr txBox="1"/>
      </xdr:nvSpPr>
      <xdr:spPr>
        <a:xfrm>
          <a:off x="15214111" y="1704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99927</xdr:rowOff>
    </xdr:from>
    <xdr:to>
      <xdr:col>21</xdr:col>
      <xdr:colOff>212725</xdr:colOff>
      <xdr:row>99</xdr:row>
      <xdr:rowOff>30077</xdr:rowOff>
    </xdr:to>
    <xdr:sp macro="" textlink="">
      <xdr:nvSpPr>
        <xdr:cNvPr id="676" name="円/楕円 675"/>
        <xdr:cNvSpPr/>
      </xdr:nvSpPr>
      <xdr:spPr>
        <a:xfrm>
          <a:off x="14541500" y="1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21204</xdr:rowOff>
    </xdr:from>
    <xdr:ext cx="534377" cy="259045"/>
    <xdr:sp macro="" textlink="">
      <xdr:nvSpPr>
        <xdr:cNvPr id="677" name="テキスト ボックス 676"/>
        <xdr:cNvSpPr txBox="1"/>
      </xdr:nvSpPr>
      <xdr:spPr>
        <a:xfrm>
          <a:off x="14325111" y="1699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64315</xdr:rowOff>
    </xdr:from>
    <xdr:to>
      <xdr:col>20</xdr:col>
      <xdr:colOff>9525</xdr:colOff>
      <xdr:row>96</xdr:row>
      <xdr:rowOff>165915</xdr:rowOff>
    </xdr:to>
    <xdr:sp macro="" textlink="">
      <xdr:nvSpPr>
        <xdr:cNvPr id="678" name="円/楕円 677"/>
        <xdr:cNvSpPr/>
      </xdr:nvSpPr>
      <xdr:spPr>
        <a:xfrm>
          <a:off x="13652500" y="1652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10992</xdr:rowOff>
    </xdr:from>
    <xdr:ext cx="599010" cy="259045"/>
    <xdr:sp macro="" textlink="">
      <xdr:nvSpPr>
        <xdr:cNvPr id="679" name="テキスト ボックス 678"/>
        <xdr:cNvSpPr txBox="1"/>
      </xdr:nvSpPr>
      <xdr:spPr>
        <a:xfrm>
          <a:off x="13403794" y="1629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582,263</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65075</xdr:rowOff>
    </xdr:from>
    <xdr:to>
      <xdr:col>18</xdr:col>
      <xdr:colOff>492125</xdr:colOff>
      <xdr:row>90</xdr:row>
      <xdr:rowOff>166675</xdr:rowOff>
    </xdr:to>
    <xdr:sp macro="" textlink="">
      <xdr:nvSpPr>
        <xdr:cNvPr id="680" name="円/楕円 679"/>
        <xdr:cNvSpPr/>
      </xdr:nvSpPr>
      <xdr:spPr>
        <a:xfrm>
          <a:off x="12763500" y="1549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96229</xdr:colOff>
      <xdr:row>89</xdr:row>
      <xdr:rowOff>11752</xdr:rowOff>
    </xdr:from>
    <xdr:ext cx="690189" cy="259045"/>
    <xdr:sp macro="" textlink="">
      <xdr:nvSpPr>
        <xdr:cNvPr id="681" name="テキスト ボックス 680"/>
        <xdr:cNvSpPr txBox="1"/>
      </xdr:nvSpPr>
      <xdr:spPr>
        <a:xfrm>
          <a:off x="12469204" y="1527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1,931,267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5" name="テキスト ボックス 69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7" name="テキスト ボックス 69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9" name="テキスト ボックス 69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42697</xdr:rowOff>
    </xdr:from>
    <xdr:to>
      <xdr:col>32</xdr:col>
      <xdr:colOff>186689</xdr:colOff>
      <xdr:row>39</xdr:row>
      <xdr:rowOff>44450</xdr:rowOff>
    </xdr:to>
    <xdr:cxnSp macro="">
      <xdr:nvCxnSpPr>
        <xdr:cNvPr id="705" name="直線コネクタ 704"/>
        <xdr:cNvCxnSpPr/>
      </xdr:nvCxnSpPr>
      <xdr:spPr>
        <a:xfrm flipV="1">
          <a:off x="22159595" y="5186197"/>
          <a:ext cx="1269" cy="154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56329</xdr:rowOff>
    </xdr:from>
    <xdr:ext cx="249299" cy="259045"/>
    <xdr:sp macro="" textlink="">
      <xdr:nvSpPr>
        <xdr:cNvPr id="706" name="投資及び出資金最小値テキスト"/>
        <xdr:cNvSpPr txBox="1"/>
      </xdr:nvSpPr>
      <xdr:spPr>
        <a:xfrm>
          <a:off x="22212300" y="6742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160824</xdr:rowOff>
    </xdr:from>
    <xdr:ext cx="534377" cy="259045"/>
    <xdr:sp macro="" textlink="">
      <xdr:nvSpPr>
        <xdr:cNvPr id="708" name="投資及び出資金最大値テキスト"/>
        <xdr:cNvSpPr txBox="1"/>
      </xdr:nvSpPr>
      <xdr:spPr>
        <a:xfrm>
          <a:off x="22212300" y="496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40,546</a:t>
          </a:r>
          <a:endParaRPr kumimoji="1" lang="ja-JP" altLang="en-US" sz="1000" b="1">
            <a:latin typeface="ＭＳ Ｐゴシック"/>
          </a:endParaRPr>
        </a:p>
      </xdr:txBody>
    </xdr:sp>
    <xdr:clientData/>
  </xdr:oneCellAnchor>
  <xdr:twoCellAnchor>
    <xdr:from>
      <xdr:col>32</xdr:col>
      <xdr:colOff>98425</xdr:colOff>
      <xdr:row>30</xdr:row>
      <xdr:rowOff>42697</xdr:rowOff>
    </xdr:from>
    <xdr:to>
      <xdr:col>32</xdr:col>
      <xdr:colOff>276225</xdr:colOff>
      <xdr:row>30</xdr:row>
      <xdr:rowOff>42697</xdr:rowOff>
    </xdr:to>
    <xdr:cxnSp macro="">
      <xdr:nvCxnSpPr>
        <xdr:cNvPr id="709" name="直線コネクタ 708"/>
        <xdr:cNvCxnSpPr/>
      </xdr:nvCxnSpPr>
      <xdr:spPr>
        <a:xfrm>
          <a:off x="22072600" y="518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145228</xdr:rowOff>
    </xdr:from>
    <xdr:ext cx="469744" cy="259045"/>
    <xdr:sp macro="" textlink="">
      <xdr:nvSpPr>
        <xdr:cNvPr id="711" name="投資及び出資金平均値テキスト"/>
        <xdr:cNvSpPr txBox="1"/>
      </xdr:nvSpPr>
      <xdr:spPr>
        <a:xfrm>
          <a:off x="22212300" y="648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122351</xdr:rowOff>
    </xdr:from>
    <xdr:to>
      <xdr:col>32</xdr:col>
      <xdr:colOff>238125</xdr:colOff>
      <xdr:row>39</xdr:row>
      <xdr:rowOff>52501</xdr:rowOff>
    </xdr:to>
    <xdr:sp macro="" textlink="">
      <xdr:nvSpPr>
        <xdr:cNvPr id="712" name="フローチャート : 判断 711"/>
        <xdr:cNvSpPr/>
      </xdr:nvSpPr>
      <xdr:spPr>
        <a:xfrm>
          <a:off x="221107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150737</xdr:rowOff>
    </xdr:from>
    <xdr:to>
      <xdr:col>31</xdr:col>
      <xdr:colOff>85725</xdr:colOff>
      <xdr:row>39</xdr:row>
      <xdr:rowOff>80887</xdr:rowOff>
    </xdr:to>
    <xdr:sp macro="" textlink="">
      <xdr:nvSpPr>
        <xdr:cNvPr id="714" name="フローチャート : 判断 713"/>
        <xdr:cNvSpPr/>
      </xdr:nvSpPr>
      <xdr:spPr>
        <a:xfrm>
          <a:off x="21272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97413</xdr:rowOff>
    </xdr:from>
    <xdr:ext cx="378565" cy="259045"/>
    <xdr:sp macro="" textlink="">
      <xdr:nvSpPr>
        <xdr:cNvPr id="715" name="テキスト ボックス 714"/>
        <xdr:cNvSpPr txBox="1"/>
      </xdr:nvSpPr>
      <xdr:spPr>
        <a:xfrm>
          <a:off x="21134017" y="6441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159588</xdr:rowOff>
    </xdr:from>
    <xdr:to>
      <xdr:col>29</xdr:col>
      <xdr:colOff>517525</xdr:colOff>
      <xdr:row>39</xdr:row>
      <xdr:rowOff>44450</xdr:rowOff>
    </xdr:to>
    <xdr:cxnSp macro="">
      <xdr:nvCxnSpPr>
        <xdr:cNvPr id="716" name="直線コネクタ 715"/>
        <xdr:cNvCxnSpPr/>
      </xdr:nvCxnSpPr>
      <xdr:spPr>
        <a:xfrm>
          <a:off x="19545300" y="5817438"/>
          <a:ext cx="889000" cy="9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17" name="フローチャート : 判断 716"/>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62095</xdr:rowOff>
    </xdr:from>
    <xdr:ext cx="469744" cy="259045"/>
    <xdr:sp macro="" textlink="">
      <xdr:nvSpPr>
        <xdr:cNvPr id="718" name="テキスト ボックス 717"/>
        <xdr:cNvSpPr txBox="1"/>
      </xdr:nvSpPr>
      <xdr:spPr>
        <a:xfrm>
          <a:off x="20199427"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159588</xdr:rowOff>
    </xdr:from>
    <xdr:to>
      <xdr:col>28</xdr:col>
      <xdr:colOff>314325</xdr:colOff>
      <xdr:row>39</xdr:row>
      <xdr:rowOff>44450</xdr:rowOff>
    </xdr:to>
    <xdr:cxnSp macro="">
      <xdr:nvCxnSpPr>
        <xdr:cNvPr id="719" name="直線コネクタ 718"/>
        <xdr:cNvCxnSpPr/>
      </xdr:nvCxnSpPr>
      <xdr:spPr>
        <a:xfrm flipV="1">
          <a:off x="18656300" y="5817438"/>
          <a:ext cx="889000" cy="91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83489</xdr:rowOff>
    </xdr:from>
    <xdr:to>
      <xdr:col>28</xdr:col>
      <xdr:colOff>365125</xdr:colOff>
      <xdr:row>39</xdr:row>
      <xdr:rowOff>13639</xdr:rowOff>
    </xdr:to>
    <xdr:sp macro="" textlink="">
      <xdr:nvSpPr>
        <xdr:cNvPr id="720" name="フローチャート : 判断 719"/>
        <xdr:cNvSpPr/>
      </xdr:nvSpPr>
      <xdr:spPr>
        <a:xfrm>
          <a:off x="19494500" y="659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4766</xdr:rowOff>
    </xdr:from>
    <xdr:ext cx="469744" cy="259045"/>
    <xdr:sp macro="" textlink="">
      <xdr:nvSpPr>
        <xdr:cNvPr id="721" name="テキスト ボックス 720"/>
        <xdr:cNvSpPr txBox="1"/>
      </xdr:nvSpPr>
      <xdr:spPr>
        <a:xfrm>
          <a:off x="19310427" y="669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136830</xdr:rowOff>
    </xdr:from>
    <xdr:to>
      <xdr:col>27</xdr:col>
      <xdr:colOff>161925</xdr:colOff>
      <xdr:row>39</xdr:row>
      <xdr:rowOff>66980</xdr:rowOff>
    </xdr:to>
    <xdr:sp macro="" textlink="">
      <xdr:nvSpPr>
        <xdr:cNvPr id="722" name="フローチャート : 判断 721"/>
        <xdr:cNvSpPr/>
      </xdr:nvSpPr>
      <xdr:spPr>
        <a:xfrm>
          <a:off x="18605500" y="66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83507</xdr:rowOff>
    </xdr:from>
    <xdr:ext cx="378565" cy="259045"/>
    <xdr:sp macro="" textlink="">
      <xdr:nvSpPr>
        <xdr:cNvPr id="723" name="テキスト ボックス 722"/>
        <xdr:cNvSpPr txBox="1"/>
      </xdr:nvSpPr>
      <xdr:spPr>
        <a:xfrm>
          <a:off x="18467017" y="64271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100779</xdr:rowOff>
    </xdr:from>
    <xdr:ext cx="249299" cy="259045"/>
    <xdr:sp macro="" textlink="">
      <xdr:nvSpPr>
        <xdr:cNvPr id="730" name="投資及び出資金該当値テキスト"/>
        <xdr:cNvSpPr txBox="1"/>
      </xdr:nvSpPr>
      <xdr:spPr>
        <a:xfrm>
          <a:off x="22212300" y="66158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108788</xdr:rowOff>
    </xdr:from>
    <xdr:to>
      <xdr:col>28</xdr:col>
      <xdr:colOff>365125</xdr:colOff>
      <xdr:row>34</xdr:row>
      <xdr:rowOff>38938</xdr:rowOff>
    </xdr:to>
    <xdr:sp macro="" textlink="">
      <xdr:nvSpPr>
        <xdr:cNvPr id="735" name="円/楕円 734"/>
        <xdr:cNvSpPr/>
      </xdr:nvSpPr>
      <xdr:spPr>
        <a:xfrm>
          <a:off x="19494500" y="57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32</xdr:row>
      <xdr:rowOff>55465</xdr:rowOff>
    </xdr:from>
    <xdr:ext cx="534377" cy="259045"/>
    <xdr:sp macro="" textlink="">
      <xdr:nvSpPr>
        <xdr:cNvPr id="736" name="テキスト ボックス 735"/>
        <xdr:cNvSpPr txBox="1"/>
      </xdr:nvSpPr>
      <xdr:spPr>
        <a:xfrm>
          <a:off x="19278111" y="554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9" name="直線コネクタ 74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0" name="テキスト ボックス 74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1" name="直線コネクタ 75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2" name="テキスト ボックス 75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3" name="直線コネクタ 75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4" name="テキスト ボックス 75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5" name="直線コネクタ 75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6" name="テキスト ボックス 75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19456</xdr:rowOff>
    </xdr:from>
    <xdr:to>
      <xdr:col>32</xdr:col>
      <xdr:colOff>186689</xdr:colOff>
      <xdr:row>58</xdr:row>
      <xdr:rowOff>139700</xdr:rowOff>
    </xdr:to>
    <xdr:cxnSp macro="">
      <xdr:nvCxnSpPr>
        <xdr:cNvPr id="760" name="直線コネクタ 759"/>
        <xdr:cNvCxnSpPr/>
      </xdr:nvCxnSpPr>
      <xdr:spPr>
        <a:xfrm flipV="1">
          <a:off x="22159595" y="8591956"/>
          <a:ext cx="1269" cy="1491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2" name="直線コネクタ 76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137583</xdr:rowOff>
    </xdr:from>
    <xdr:ext cx="534377" cy="259045"/>
    <xdr:sp macro="" textlink="">
      <xdr:nvSpPr>
        <xdr:cNvPr id="763" name="貸付金最大値テキスト"/>
        <xdr:cNvSpPr txBox="1"/>
      </xdr:nvSpPr>
      <xdr:spPr>
        <a:xfrm>
          <a:off x="22212300" y="836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32,630</a:t>
          </a:r>
          <a:endParaRPr kumimoji="1" lang="ja-JP" altLang="en-US" sz="1000" b="1">
            <a:latin typeface="ＭＳ Ｐゴシック"/>
          </a:endParaRPr>
        </a:p>
      </xdr:txBody>
    </xdr:sp>
    <xdr:clientData/>
  </xdr:oneCellAnchor>
  <xdr:twoCellAnchor>
    <xdr:from>
      <xdr:col>32</xdr:col>
      <xdr:colOff>98425</xdr:colOff>
      <xdr:row>50</xdr:row>
      <xdr:rowOff>19456</xdr:rowOff>
    </xdr:from>
    <xdr:to>
      <xdr:col>32</xdr:col>
      <xdr:colOff>276225</xdr:colOff>
      <xdr:row>50</xdr:row>
      <xdr:rowOff>19456</xdr:rowOff>
    </xdr:to>
    <xdr:cxnSp macro="">
      <xdr:nvCxnSpPr>
        <xdr:cNvPr id="764" name="直線コネクタ 763"/>
        <xdr:cNvCxnSpPr/>
      </xdr:nvCxnSpPr>
      <xdr:spPr>
        <a:xfrm>
          <a:off x="22072600" y="8591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96678</xdr:rowOff>
    </xdr:from>
    <xdr:to>
      <xdr:col>32</xdr:col>
      <xdr:colOff>187325</xdr:colOff>
      <xdr:row>58</xdr:row>
      <xdr:rowOff>105639</xdr:rowOff>
    </xdr:to>
    <xdr:cxnSp macro="">
      <xdr:nvCxnSpPr>
        <xdr:cNvPr id="765" name="直線コネクタ 764"/>
        <xdr:cNvCxnSpPr/>
      </xdr:nvCxnSpPr>
      <xdr:spPr>
        <a:xfrm>
          <a:off x="21323300" y="10040778"/>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30990</xdr:rowOff>
    </xdr:from>
    <xdr:ext cx="469744" cy="259045"/>
    <xdr:sp macro="" textlink="">
      <xdr:nvSpPr>
        <xdr:cNvPr id="766" name="貸付金平均値テキスト"/>
        <xdr:cNvSpPr txBox="1"/>
      </xdr:nvSpPr>
      <xdr:spPr>
        <a:xfrm>
          <a:off x="22212300" y="96321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8113</xdr:rowOff>
    </xdr:from>
    <xdr:to>
      <xdr:col>32</xdr:col>
      <xdr:colOff>238125</xdr:colOff>
      <xdr:row>57</xdr:row>
      <xdr:rowOff>109713</xdr:rowOff>
    </xdr:to>
    <xdr:sp macro="" textlink="">
      <xdr:nvSpPr>
        <xdr:cNvPr id="767" name="フローチャート : 判断 766"/>
        <xdr:cNvSpPr/>
      </xdr:nvSpPr>
      <xdr:spPr>
        <a:xfrm>
          <a:off x="221107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80950</xdr:rowOff>
    </xdr:from>
    <xdr:to>
      <xdr:col>31</xdr:col>
      <xdr:colOff>34925</xdr:colOff>
      <xdr:row>58</xdr:row>
      <xdr:rowOff>96678</xdr:rowOff>
    </xdr:to>
    <xdr:cxnSp macro="">
      <xdr:nvCxnSpPr>
        <xdr:cNvPr id="768" name="直線コネクタ 767"/>
        <xdr:cNvCxnSpPr/>
      </xdr:nvCxnSpPr>
      <xdr:spPr>
        <a:xfrm>
          <a:off x="20434300" y="10025050"/>
          <a:ext cx="889000" cy="1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142027</xdr:rowOff>
    </xdr:from>
    <xdr:to>
      <xdr:col>31</xdr:col>
      <xdr:colOff>85725</xdr:colOff>
      <xdr:row>56</xdr:row>
      <xdr:rowOff>72177</xdr:rowOff>
    </xdr:to>
    <xdr:sp macro="" textlink="">
      <xdr:nvSpPr>
        <xdr:cNvPr id="769" name="フローチャート : 判断 768"/>
        <xdr:cNvSpPr/>
      </xdr:nvSpPr>
      <xdr:spPr>
        <a:xfrm>
          <a:off x="21272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88704</xdr:rowOff>
    </xdr:from>
    <xdr:ext cx="534377" cy="259045"/>
    <xdr:sp macro="" textlink="">
      <xdr:nvSpPr>
        <xdr:cNvPr id="770" name="テキスト ボックス 769"/>
        <xdr:cNvSpPr txBox="1"/>
      </xdr:nvSpPr>
      <xdr:spPr>
        <a:xfrm>
          <a:off x="21056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75784</xdr:rowOff>
    </xdr:from>
    <xdr:to>
      <xdr:col>29</xdr:col>
      <xdr:colOff>517525</xdr:colOff>
      <xdr:row>58</xdr:row>
      <xdr:rowOff>80950</xdr:rowOff>
    </xdr:to>
    <xdr:cxnSp macro="">
      <xdr:nvCxnSpPr>
        <xdr:cNvPr id="771" name="直線コネクタ 770"/>
        <xdr:cNvCxnSpPr/>
      </xdr:nvCxnSpPr>
      <xdr:spPr>
        <a:xfrm>
          <a:off x="19545300" y="10019884"/>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52644</xdr:rowOff>
    </xdr:from>
    <xdr:to>
      <xdr:col>29</xdr:col>
      <xdr:colOff>568325</xdr:colOff>
      <xdr:row>56</xdr:row>
      <xdr:rowOff>154244</xdr:rowOff>
    </xdr:to>
    <xdr:sp macro="" textlink="">
      <xdr:nvSpPr>
        <xdr:cNvPr id="772" name="フローチャート : 判断 771"/>
        <xdr:cNvSpPr/>
      </xdr:nvSpPr>
      <xdr:spPr>
        <a:xfrm>
          <a:off x="20383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170771</xdr:rowOff>
    </xdr:from>
    <xdr:ext cx="469744" cy="259045"/>
    <xdr:sp macro="" textlink="">
      <xdr:nvSpPr>
        <xdr:cNvPr id="773" name="テキスト ボックス 772"/>
        <xdr:cNvSpPr txBox="1"/>
      </xdr:nvSpPr>
      <xdr:spPr>
        <a:xfrm>
          <a:off x="20199427"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75784</xdr:rowOff>
    </xdr:from>
    <xdr:to>
      <xdr:col>28</xdr:col>
      <xdr:colOff>314325</xdr:colOff>
      <xdr:row>58</xdr:row>
      <xdr:rowOff>78253</xdr:rowOff>
    </xdr:to>
    <xdr:cxnSp macro="">
      <xdr:nvCxnSpPr>
        <xdr:cNvPr id="774" name="直線コネクタ 773"/>
        <xdr:cNvCxnSpPr/>
      </xdr:nvCxnSpPr>
      <xdr:spPr>
        <a:xfrm flipV="1">
          <a:off x="18656300" y="10019884"/>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110480</xdr:rowOff>
    </xdr:from>
    <xdr:to>
      <xdr:col>28</xdr:col>
      <xdr:colOff>365125</xdr:colOff>
      <xdr:row>57</xdr:row>
      <xdr:rowOff>40630</xdr:rowOff>
    </xdr:to>
    <xdr:sp macro="" textlink="">
      <xdr:nvSpPr>
        <xdr:cNvPr id="775" name="フローチャート : 判断 774"/>
        <xdr:cNvSpPr/>
      </xdr:nvSpPr>
      <xdr:spPr>
        <a:xfrm>
          <a:off x="19494500" y="9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57157</xdr:rowOff>
    </xdr:from>
    <xdr:ext cx="469744" cy="259045"/>
    <xdr:sp macro="" textlink="">
      <xdr:nvSpPr>
        <xdr:cNvPr id="776" name="テキスト ボックス 775"/>
        <xdr:cNvSpPr txBox="1"/>
      </xdr:nvSpPr>
      <xdr:spPr>
        <a:xfrm>
          <a:off x="19310427" y="9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121498</xdr:rowOff>
    </xdr:from>
    <xdr:to>
      <xdr:col>27</xdr:col>
      <xdr:colOff>161925</xdr:colOff>
      <xdr:row>57</xdr:row>
      <xdr:rowOff>51648</xdr:rowOff>
    </xdr:to>
    <xdr:sp macro="" textlink="">
      <xdr:nvSpPr>
        <xdr:cNvPr id="777" name="フローチャート : 判断 776"/>
        <xdr:cNvSpPr/>
      </xdr:nvSpPr>
      <xdr:spPr>
        <a:xfrm>
          <a:off x="18605500" y="97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68175</xdr:rowOff>
    </xdr:from>
    <xdr:ext cx="469744" cy="259045"/>
    <xdr:sp macro="" textlink="">
      <xdr:nvSpPr>
        <xdr:cNvPr id="778" name="テキスト ボックス 777"/>
        <xdr:cNvSpPr txBox="1"/>
      </xdr:nvSpPr>
      <xdr:spPr>
        <a:xfrm>
          <a:off x="18421427" y="9497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54839</xdr:rowOff>
    </xdr:from>
    <xdr:to>
      <xdr:col>32</xdr:col>
      <xdr:colOff>238125</xdr:colOff>
      <xdr:row>58</xdr:row>
      <xdr:rowOff>156439</xdr:rowOff>
    </xdr:to>
    <xdr:sp macro="" textlink="">
      <xdr:nvSpPr>
        <xdr:cNvPr id="784" name="円/楕円 783"/>
        <xdr:cNvSpPr/>
      </xdr:nvSpPr>
      <xdr:spPr>
        <a:xfrm>
          <a:off x="22110700" y="999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141216</xdr:rowOff>
    </xdr:from>
    <xdr:ext cx="378565" cy="259045"/>
    <xdr:sp macro="" textlink="">
      <xdr:nvSpPr>
        <xdr:cNvPr id="785" name="貸付金該当値テキスト"/>
        <xdr:cNvSpPr txBox="1"/>
      </xdr:nvSpPr>
      <xdr:spPr>
        <a:xfrm>
          <a:off x="22212300" y="9913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45878</xdr:rowOff>
    </xdr:from>
    <xdr:to>
      <xdr:col>31</xdr:col>
      <xdr:colOff>85725</xdr:colOff>
      <xdr:row>58</xdr:row>
      <xdr:rowOff>147478</xdr:rowOff>
    </xdr:to>
    <xdr:sp macro="" textlink="">
      <xdr:nvSpPr>
        <xdr:cNvPr id="786" name="円/楕円 785"/>
        <xdr:cNvSpPr/>
      </xdr:nvSpPr>
      <xdr:spPr>
        <a:xfrm>
          <a:off x="21272500" y="99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138605</xdr:rowOff>
    </xdr:from>
    <xdr:ext cx="378565" cy="259045"/>
    <xdr:sp macro="" textlink="">
      <xdr:nvSpPr>
        <xdr:cNvPr id="787" name="テキスト ボックス 786"/>
        <xdr:cNvSpPr txBox="1"/>
      </xdr:nvSpPr>
      <xdr:spPr>
        <a:xfrm>
          <a:off x="21134017" y="10082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30150</xdr:rowOff>
    </xdr:from>
    <xdr:to>
      <xdr:col>29</xdr:col>
      <xdr:colOff>568325</xdr:colOff>
      <xdr:row>58</xdr:row>
      <xdr:rowOff>131750</xdr:rowOff>
    </xdr:to>
    <xdr:sp macro="" textlink="">
      <xdr:nvSpPr>
        <xdr:cNvPr id="788" name="円/楕円 787"/>
        <xdr:cNvSpPr/>
      </xdr:nvSpPr>
      <xdr:spPr>
        <a:xfrm>
          <a:off x="20383500" y="99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122877</xdr:rowOff>
    </xdr:from>
    <xdr:ext cx="469744" cy="259045"/>
    <xdr:sp macro="" textlink="">
      <xdr:nvSpPr>
        <xdr:cNvPr id="789" name="テキスト ボックス 788"/>
        <xdr:cNvSpPr txBox="1"/>
      </xdr:nvSpPr>
      <xdr:spPr>
        <a:xfrm>
          <a:off x="20199427" y="1006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24984</xdr:rowOff>
    </xdr:from>
    <xdr:to>
      <xdr:col>28</xdr:col>
      <xdr:colOff>365125</xdr:colOff>
      <xdr:row>58</xdr:row>
      <xdr:rowOff>126584</xdr:rowOff>
    </xdr:to>
    <xdr:sp macro="" textlink="">
      <xdr:nvSpPr>
        <xdr:cNvPr id="790" name="円/楕円 789"/>
        <xdr:cNvSpPr/>
      </xdr:nvSpPr>
      <xdr:spPr>
        <a:xfrm>
          <a:off x="19494500" y="996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117711</xdr:rowOff>
    </xdr:from>
    <xdr:ext cx="469744" cy="259045"/>
    <xdr:sp macro="" textlink="">
      <xdr:nvSpPr>
        <xdr:cNvPr id="791" name="テキスト ボックス 790"/>
        <xdr:cNvSpPr txBox="1"/>
      </xdr:nvSpPr>
      <xdr:spPr>
        <a:xfrm>
          <a:off x="19310427" y="100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27453</xdr:rowOff>
    </xdr:from>
    <xdr:to>
      <xdr:col>27</xdr:col>
      <xdr:colOff>161925</xdr:colOff>
      <xdr:row>58</xdr:row>
      <xdr:rowOff>129053</xdr:rowOff>
    </xdr:to>
    <xdr:sp macro="" textlink="">
      <xdr:nvSpPr>
        <xdr:cNvPr id="792" name="円/楕円 791"/>
        <xdr:cNvSpPr/>
      </xdr:nvSpPr>
      <xdr:spPr>
        <a:xfrm>
          <a:off x="18605500" y="99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120180</xdr:rowOff>
    </xdr:from>
    <xdr:ext cx="469744" cy="259045"/>
    <xdr:sp macro="" textlink="">
      <xdr:nvSpPr>
        <xdr:cNvPr id="793" name="テキスト ボックス 792"/>
        <xdr:cNvSpPr txBox="1"/>
      </xdr:nvSpPr>
      <xdr:spPr>
        <a:xfrm>
          <a:off x="18421427" y="100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07" name="テキスト ボックス 80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137109</xdr:rowOff>
    </xdr:from>
    <xdr:to>
      <xdr:col>32</xdr:col>
      <xdr:colOff>186689</xdr:colOff>
      <xdr:row>78</xdr:row>
      <xdr:rowOff>36956</xdr:rowOff>
    </xdr:to>
    <xdr:cxnSp macro="">
      <xdr:nvCxnSpPr>
        <xdr:cNvPr id="817" name="直線コネクタ 816"/>
        <xdr:cNvCxnSpPr/>
      </xdr:nvCxnSpPr>
      <xdr:spPr>
        <a:xfrm flipV="1">
          <a:off x="22159595" y="11967159"/>
          <a:ext cx="1269" cy="144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40783</xdr:rowOff>
    </xdr:from>
    <xdr:ext cx="534377" cy="259045"/>
    <xdr:sp macro="" textlink="">
      <xdr:nvSpPr>
        <xdr:cNvPr id="818" name="繰出金最小値テキスト"/>
        <xdr:cNvSpPr txBox="1"/>
      </xdr:nvSpPr>
      <xdr:spPr>
        <a:xfrm>
          <a:off x="22212300" y="134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46,967</a:t>
          </a:r>
          <a:endParaRPr kumimoji="1" lang="ja-JP" altLang="en-US" sz="1000" b="1">
            <a:latin typeface="ＭＳ Ｐゴシック"/>
          </a:endParaRPr>
        </a:p>
      </xdr:txBody>
    </xdr:sp>
    <xdr:clientData/>
  </xdr:oneCellAnchor>
  <xdr:twoCellAnchor>
    <xdr:from>
      <xdr:col>32</xdr:col>
      <xdr:colOff>98425</xdr:colOff>
      <xdr:row>78</xdr:row>
      <xdr:rowOff>36956</xdr:rowOff>
    </xdr:from>
    <xdr:to>
      <xdr:col>32</xdr:col>
      <xdr:colOff>276225</xdr:colOff>
      <xdr:row>78</xdr:row>
      <xdr:rowOff>36956</xdr:rowOff>
    </xdr:to>
    <xdr:cxnSp macro="">
      <xdr:nvCxnSpPr>
        <xdr:cNvPr id="819" name="直線コネクタ 818"/>
        <xdr:cNvCxnSpPr/>
      </xdr:nvCxnSpPr>
      <xdr:spPr>
        <a:xfrm>
          <a:off x="22072600" y="134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83786</xdr:rowOff>
    </xdr:from>
    <xdr:ext cx="599010" cy="259045"/>
    <xdr:sp macro="" textlink="">
      <xdr:nvSpPr>
        <xdr:cNvPr id="820" name="繰出金最大値テキスト"/>
        <xdr:cNvSpPr txBox="1"/>
      </xdr:nvSpPr>
      <xdr:spPr>
        <a:xfrm>
          <a:off x="22212300" y="1174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425,680</a:t>
          </a:r>
          <a:endParaRPr kumimoji="1" lang="ja-JP" altLang="en-US" sz="1000" b="1">
            <a:latin typeface="ＭＳ Ｐゴシック"/>
          </a:endParaRPr>
        </a:p>
      </xdr:txBody>
    </xdr:sp>
    <xdr:clientData/>
  </xdr:oneCellAnchor>
  <xdr:twoCellAnchor>
    <xdr:from>
      <xdr:col>32</xdr:col>
      <xdr:colOff>98425</xdr:colOff>
      <xdr:row>69</xdr:row>
      <xdr:rowOff>137109</xdr:rowOff>
    </xdr:from>
    <xdr:to>
      <xdr:col>32</xdr:col>
      <xdr:colOff>276225</xdr:colOff>
      <xdr:row>69</xdr:row>
      <xdr:rowOff>137109</xdr:rowOff>
    </xdr:to>
    <xdr:cxnSp macro="">
      <xdr:nvCxnSpPr>
        <xdr:cNvPr id="821" name="直線コネクタ 820"/>
        <xdr:cNvCxnSpPr/>
      </xdr:nvCxnSpPr>
      <xdr:spPr>
        <a:xfrm>
          <a:off x="22072600" y="1196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108435</xdr:rowOff>
    </xdr:from>
    <xdr:to>
      <xdr:col>32</xdr:col>
      <xdr:colOff>187325</xdr:colOff>
      <xdr:row>75</xdr:row>
      <xdr:rowOff>159017</xdr:rowOff>
    </xdr:to>
    <xdr:cxnSp macro="">
      <xdr:nvCxnSpPr>
        <xdr:cNvPr id="822" name="直線コネクタ 821"/>
        <xdr:cNvCxnSpPr/>
      </xdr:nvCxnSpPr>
      <xdr:spPr>
        <a:xfrm>
          <a:off x="21323300" y="12967185"/>
          <a:ext cx="838200" cy="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40161</xdr:rowOff>
    </xdr:from>
    <xdr:ext cx="599010" cy="259045"/>
    <xdr:sp macro="" textlink="">
      <xdr:nvSpPr>
        <xdr:cNvPr id="823" name="繰出金平均値テキスト"/>
        <xdr:cNvSpPr txBox="1"/>
      </xdr:nvSpPr>
      <xdr:spPr>
        <a:xfrm>
          <a:off x="22212300" y="13070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61734</xdr:rowOff>
    </xdr:from>
    <xdr:to>
      <xdr:col>32</xdr:col>
      <xdr:colOff>238125</xdr:colOff>
      <xdr:row>76</xdr:row>
      <xdr:rowOff>163334</xdr:rowOff>
    </xdr:to>
    <xdr:sp macro="" textlink="">
      <xdr:nvSpPr>
        <xdr:cNvPr id="824" name="フローチャート : 判断 823"/>
        <xdr:cNvSpPr/>
      </xdr:nvSpPr>
      <xdr:spPr>
        <a:xfrm>
          <a:off x="22110700" y="130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108435</xdr:rowOff>
    </xdr:from>
    <xdr:to>
      <xdr:col>31</xdr:col>
      <xdr:colOff>34925</xdr:colOff>
      <xdr:row>75</xdr:row>
      <xdr:rowOff>113395</xdr:rowOff>
    </xdr:to>
    <xdr:cxnSp macro="">
      <xdr:nvCxnSpPr>
        <xdr:cNvPr id="825" name="直線コネクタ 824"/>
        <xdr:cNvCxnSpPr/>
      </xdr:nvCxnSpPr>
      <xdr:spPr>
        <a:xfrm flipV="1">
          <a:off x="20434300" y="12967185"/>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63888</xdr:rowOff>
    </xdr:from>
    <xdr:to>
      <xdr:col>31</xdr:col>
      <xdr:colOff>85725</xdr:colOff>
      <xdr:row>76</xdr:row>
      <xdr:rowOff>165488</xdr:rowOff>
    </xdr:to>
    <xdr:sp macro="" textlink="">
      <xdr:nvSpPr>
        <xdr:cNvPr id="826" name="フローチャート : 判断 825"/>
        <xdr:cNvSpPr/>
      </xdr:nvSpPr>
      <xdr:spPr>
        <a:xfrm>
          <a:off x="21272500" y="130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156615</xdr:rowOff>
    </xdr:from>
    <xdr:ext cx="599010" cy="259045"/>
    <xdr:sp macro="" textlink="">
      <xdr:nvSpPr>
        <xdr:cNvPr id="827" name="テキスト ボックス 826"/>
        <xdr:cNvSpPr txBox="1"/>
      </xdr:nvSpPr>
      <xdr:spPr>
        <a:xfrm>
          <a:off x="21023794" y="131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113395</xdr:rowOff>
    </xdr:from>
    <xdr:to>
      <xdr:col>29</xdr:col>
      <xdr:colOff>517525</xdr:colOff>
      <xdr:row>76</xdr:row>
      <xdr:rowOff>12409</xdr:rowOff>
    </xdr:to>
    <xdr:cxnSp macro="">
      <xdr:nvCxnSpPr>
        <xdr:cNvPr id="828" name="直線コネクタ 827"/>
        <xdr:cNvCxnSpPr/>
      </xdr:nvCxnSpPr>
      <xdr:spPr>
        <a:xfrm flipV="1">
          <a:off x="19545300" y="12972145"/>
          <a:ext cx="889000" cy="7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80998</xdr:rowOff>
    </xdr:from>
    <xdr:to>
      <xdr:col>29</xdr:col>
      <xdr:colOff>568325</xdr:colOff>
      <xdr:row>77</xdr:row>
      <xdr:rowOff>11148</xdr:rowOff>
    </xdr:to>
    <xdr:sp macro="" textlink="">
      <xdr:nvSpPr>
        <xdr:cNvPr id="829" name="フローチャート : 判断 828"/>
        <xdr:cNvSpPr/>
      </xdr:nvSpPr>
      <xdr:spPr>
        <a:xfrm>
          <a:off x="20383500" y="1311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2275</xdr:rowOff>
    </xdr:from>
    <xdr:ext cx="599010" cy="259045"/>
    <xdr:sp macro="" textlink="">
      <xdr:nvSpPr>
        <xdr:cNvPr id="830" name="テキスト ボックス 829"/>
        <xdr:cNvSpPr txBox="1"/>
      </xdr:nvSpPr>
      <xdr:spPr>
        <a:xfrm>
          <a:off x="20134794" y="1320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147754</xdr:rowOff>
    </xdr:from>
    <xdr:to>
      <xdr:col>28</xdr:col>
      <xdr:colOff>314325</xdr:colOff>
      <xdr:row>76</xdr:row>
      <xdr:rowOff>12409</xdr:rowOff>
    </xdr:to>
    <xdr:cxnSp macro="">
      <xdr:nvCxnSpPr>
        <xdr:cNvPr id="831" name="直線コネクタ 830"/>
        <xdr:cNvCxnSpPr/>
      </xdr:nvCxnSpPr>
      <xdr:spPr>
        <a:xfrm>
          <a:off x="18656300" y="13006504"/>
          <a:ext cx="889000" cy="3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48933</xdr:rowOff>
    </xdr:from>
    <xdr:to>
      <xdr:col>28</xdr:col>
      <xdr:colOff>365125</xdr:colOff>
      <xdr:row>76</xdr:row>
      <xdr:rowOff>150533</xdr:rowOff>
    </xdr:to>
    <xdr:sp macro="" textlink="">
      <xdr:nvSpPr>
        <xdr:cNvPr id="832" name="フローチャート : 判断 831"/>
        <xdr:cNvSpPr/>
      </xdr:nvSpPr>
      <xdr:spPr>
        <a:xfrm>
          <a:off x="19494500" y="1307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141660</xdr:rowOff>
    </xdr:from>
    <xdr:ext cx="599010" cy="259045"/>
    <xdr:sp macro="" textlink="">
      <xdr:nvSpPr>
        <xdr:cNvPr id="833" name="テキスト ボックス 832"/>
        <xdr:cNvSpPr txBox="1"/>
      </xdr:nvSpPr>
      <xdr:spPr>
        <a:xfrm>
          <a:off x="19245794" y="1317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84584</xdr:rowOff>
    </xdr:from>
    <xdr:to>
      <xdr:col>27</xdr:col>
      <xdr:colOff>161925</xdr:colOff>
      <xdr:row>77</xdr:row>
      <xdr:rowOff>14734</xdr:rowOff>
    </xdr:to>
    <xdr:sp macro="" textlink="">
      <xdr:nvSpPr>
        <xdr:cNvPr id="834" name="フローチャート : 判断 833"/>
        <xdr:cNvSpPr/>
      </xdr:nvSpPr>
      <xdr:spPr>
        <a:xfrm>
          <a:off x="18605500" y="1311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5861</xdr:rowOff>
    </xdr:from>
    <xdr:ext cx="599010" cy="259045"/>
    <xdr:sp macro="" textlink="">
      <xdr:nvSpPr>
        <xdr:cNvPr id="835" name="テキスト ボックス 834"/>
        <xdr:cNvSpPr txBox="1"/>
      </xdr:nvSpPr>
      <xdr:spPr>
        <a:xfrm>
          <a:off x="18356794" y="13207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111,133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108217</xdr:rowOff>
    </xdr:from>
    <xdr:to>
      <xdr:col>32</xdr:col>
      <xdr:colOff>238125</xdr:colOff>
      <xdr:row>76</xdr:row>
      <xdr:rowOff>38367</xdr:rowOff>
    </xdr:to>
    <xdr:sp macro="" textlink="">
      <xdr:nvSpPr>
        <xdr:cNvPr id="841" name="円/楕円 840"/>
        <xdr:cNvSpPr/>
      </xdr:nvSpPr>
      <xdr:spPr>
        <a:xfrm>
          <a:off x="22110700" y="129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131094</xdr:rowOff>
    </xdr:from>
    <xdr:ext cx="599010" cy="259045"/>
    <xdr:sp macro="" textlink="">
      <xdr:nvSpPr>
        <xdr:cNvPr id="842" name="繰出金該当値テキスト"/>
        <xdr:cNvSpPr txBox="1"/>
      </xdr:nvSpPr>
      <xdr:spPr>
        <a:xfrm>
          <a:off x="22212300" y="1281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149,930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57635</xdr:rowOff>
    </xdr:from>
    <xdr:to>
      <xdr:col>31</xdr:col>
      <xdr:colOff>85725</xdr:colOff>
      <xdr:row>75</xdr:row>
      <xdr:rowOff>159235</xdr:rowOff>
    </xdr:to>
    <xdr:sp macro="" textlink="">
      <xdr:nvSpPr>
        <xdr:cNvPr id="843" name="円/楕円 842"/>
        <xdr:cNvSpPr/>
      </xdr:nvSpPr>
      <xdr:spPr>
        <a:xfrm>
          <a:off x="21272500" y="129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4312</xdr:rowOff>
    </xdr:from>
    <xdr:ext cx="599010" cy="259045"/>
    <xdr:sp macro="" textlink="">
      <xdr:nvSpPr>
        <xdr:cNvPr id="844" name="テキスト ボックス 843"/>
        <xdr:cNvSpPr txBox="1"/>
      </xdr:nvSpPr>
      <xdr:spPr>
        <a:xfrm>
          <a:off x="21023794" y="1269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163,206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62595</xdr:rowOff>
    </xdr:from>
    <xdr:to>
      <xdr:col>29</xdr:col>
      <xdr:colOff>568325</xdr:colOff>
      <xdr:row>75</xdr:row>
      <xdr:rowOff>164195</xdr:rowOff>
    </xdr:to>
    <xdr:sp macro="" textlink="">
      <xdr:nvSpPr>
        <xdr:cNvPr id="845" name="円/楕円 844"/>
        <xdr:cNvSpPr/>
      </xdr:nvSpPr>
      <xdr:spPr>
        <a:xfrm>
          <a:off x="20383500" y="129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9272</xdr:rowOff>
    </xdr:from>
    <xdr:ext cx="599010" cy="259045"/>
    <xdr:sp macro="" textlink="">
      <xdr:nvSpPr>
        <xdr:cNvPr id="846" name="テキスト ボックス 845"/>
        <xdr:cNvSpPr txBox="1"/>
      </xdr:nvSpPr>
      <xdr:spPr>
        <a:xfrm>
          <a:off x="20134794" y="1269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161,904</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133058</xdr:rowOff>
    </xdr:from>
    <xdr:to>
      <xdr:col>28</xdr:col>
      <xdr:colOff>365125</xdr:colOff>
      <xdr:row>76</xdr:row>
      <xdr:rowOff>63209</xdr:rowOff>
    </xdr:to>
    <xdr:sp macro="" textlink="">
      <xdr:nvSpPr>
        <xdr:cNvPr id="847" name="円/楕円 846"/>
        <xdr:cNvSpPr/>
      </xdr:nvSpPr>
      <xdr:spPr>
        <a:xfrm>
          <a:off x="19494500" y="129918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79735</xdr:rowOff>
    </xdr:from>
    <xdr:ext cx="599010" cy="259045"/>
    <xdr:sp macro="" textlink="">
      <xdr:nvSpPr>
        <xdr:cNvPr id="848" name="テキスト ボックス 847"/>
        <xdr:cNvSpPr txBox="1"/>
      </xdr:nvSpPr>
      <xdr:spPr>
        <a:xfrm>
          <a:off x="19245794" y="1276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143,410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96955</xdr:rowOff>
    </xdr:from>
    <xdr:to>
      <xdr:col>27</xdr:col>
      <xdr:colOff>161925</xdr:colOff>
      <xdr:row>76</xdr:row>
      <xdr:rowOff>27105</xdr:rowOff>
    </xdr:to>
    <xdr:sp macro="" textlink="">
      <xdr:nvSpPr>
        <xdr:cNvPr id="849" name="円/楕円 848"/>
        <xdr:cNvSpPr/>
      </xdr:nvSpPr>
      <xdr:spPr>
        <a:xfrm>
          <a:off x="18605500" y="1295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43632</xdr:rowOff>
    </xdr:from>
    <xdr:ext cx="599010" cy="259045"/>
    <xdr:sp macro="" textlink="">
      <xdr:nvSpPr>
        <xdr:cNvPr id="850" name="テキスト ボックス 849"/>
        <xdr:cNvSpPr txBox="1"/>
      </xdr:nvSpPr>
      <xdr:spPr>
        <a:xfrm>
          <a:off x="18356794" y="1273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a:rPr>
            <a:t>人口減少に伴い、住民一人当たりのコストが年々増加している。特に補助費等は、村の出資する各種団体への補助金が多額になっており、住民一人当たり</a:t>
          </a:r>
          <a:r>
            <a:rPr kumimoji="1" lang="en-US" altLang="ja-JP" sz="1600">
              <a:latin typeface="ＭＳ Ｐゴシック"/>
            </a:rPr>
            <a:t>372,594</a:t>
          </a:r>
          <a:r>
            <a:rPr kumimoji="1" lang="ja-JP" altLang="en-US" sz="1600">
              <a:latin typeface="ＭＳ Ｐゴシック"/>
            </a:rPr>
            <a:t>円と類似団体と比べて高い水準で推移している。</a:t>
          </a:r>
          <a:endParaRPr kumimoji="1" lang="en-US" altLang="ja-JP" sz="1600">
            <a:latin typeface="ＭＳ Ｐゴシック"/>
          </a:endParaRPr>
        </a:p>
        <a:p>
          <a:r>
            <a:rPr kumimoji="1" lang="ja-JP" altLang="en-US" sz="1600">
              <a:latin typeface="ＭＳ Ｐゴシック"/>
            </a:rPr>
            <a:t>一方、公債費については、</a:t>
          </a:r>
          <a:r>
            <a:rPr lang="ja-JP" altLang="ja-JP" sz="1600">
              <a:solidFill>
                <a:schemeClr val="dk1"/>
              </a:solidFill>
              <a:effectLst/>
              <a:latin typeface="+mn-lt"/>
              <a:ea typeface="+mn-ea"/>
              <a:cs typeface="+mn-cs"/>
            </a:rPr>
            <a:t>適量・適切な事業実施により新規発行の抑制に努めて</a:t>
          </a:r>
          <a:r>
            <a:rPr lang="ja-JP" altLang="en-US" sz="1600">
              <a:solidFill>
                <a:schemeClr val="dk1"/>
              </a:solidFill>
              <a:effectLst/>
              <a:latin typeface="+mn-lt"/>
              <a:ea typeface="+mn-ea"/>
              <a:cs typeface="+mn-cs"/>
            </a:rPr>
            <a:t>いるため</a:t>
          </a:r>
          <a:r>
            <a:rPr kumimoji="1" lang="ja-JP" altLang="en-US" sz="1600">
              <a:latin typeface="ＭＳ Ｐゴシック"/>
            </a:rPr>
            <a:t>年々減少傾向にあり、</a:t>
          </a:r>
          <a:r>
            <a:rPr kumimoji="1" lang="ja-JP" altLang="en-US" sz="1600">
              <a:solidFill>
                <a:schemeClr val="dk1"/>
              </a:solidFill>
              <a:effectLst/>
              <a:latin typeface="+mn-lt"/>
              <a:ea typeface="+mn-ea"/>
              <a:cs typeface="+mn-cs"/>
            </a:rPr>
            <a:t>住民</a:t>
          </a:r>
          <a:r>
            <a:rPr kumimoji="1" lang="ja-JP" altLang="ja-JP" sz="1600">
              <a:solidFill>
                <a:schemeClr val="dk1"/>
              </a:solidFill>
              <a:effectLst/>
              <a:latin typeface="+mn-lt"/>
              <a:ea typeface="+mn-ea"/>
              <a:cs typeface="+mn-cs"/>
            </a:rPr>
            <a:t>一人当たりの経費も類似団体と</a:t>
          </a:r>
          <a:r>
            <a:rPr kumimoji="1" lang="ja-JP" altLang="en-US" sz="1600">
              <a:solidFill>
                <a:schemeClr val="dk1"/>
              </a:solidFill>
              <a:effectLst/>
              <a:latin typeface="+mn-lt"/>
              <a:ea typeface="+mn-ea"/>
              <a:cs typeface="+mn-cs"/>
            </a:rPr>
            <a:t>同水準で推移している。</a:t>
          </a:r>
          <a:endParaRPr kumimoji="1" lang="ja-JP" altLang="en-US" sz="16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1,545
1,542
269.26
3,205,811
2,885,633
253,543
1,668,881
2,281,539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53763</xdr:rowOff>
    </xdr:from>
    <xdr:to>
      <xdr:col>6</xdr:col>
      <xdr:colOff>510540</xdr:colOff>
      <xdr:row>38</xdr:row>
      <xdr:rowOff>139259</xdr:rowOff>
    </xdr:to>
    <xdr:cxnSp macro="">
      <xdr:nvCxnSpPr>
        <xdr:cNvPr id="57" name="直線コネクタ 56"/>
        <xdr:cNvCxnSpPr/>
      </xdr:nvCxnSpPr>
      <xdr:spPr>
        <a:xfrm flipV="1">
          <a:off x="4633595" y="5197263"/>
          <a:ext cx="1270" cy="145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143086</xdr:rowOff>
    </xdr:from>
    <xdr:ext cx="469744" cy="259045"/>
    <xdr:sp macro="" textlink="">
      <xdr:nvSpPr>
        <xdr:cNvPr id="58" name="議会費最小値テキスト"/>
        <xdr:cNvSpPr txBox="1"/>
      </xdr:nvSpPr>
      <xdr:spPr>
        <a:xfrm>
          <a:off x="4686300" y="665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8,027</a:t>
          </a:r>
          <a:endParaRPr kumimoji="1" lang="ja-JP" altLang="en-US" sz="1000" b="1">
            <a:latin typeface="ＭＳ Ｐゴシック"/>
          </a:endParaRPr>
        </a:p>
      </xdr:txBody>
    </xdr:sp>
    <xdr:clientData/>
  </xdr:oneCellAnchor>
  <xdr:twoCellAnchor>
    <xdr:from>
      <xdr:col>6</xdr:col>
      <xdr:colOff>422275</xdr:colOff>
      <xdr:row>38</xdr:row>
      <xdr:rowOff>139259</xdr:rowOff>
    </xdr:from>
    <xdr:to>
      <xdr:col>6</xdr:col>
      <xdr:colOff>600075</xdr:colOff>
      <xdr:row>38</xdr:row>
      <xdr:rowOff>139259</xdr:rowOff>
    </xdr:to>
    <xdr:cxnSp macro="">
      <xdr:nvCxnSpPr>
        <xdr:cNvPr id="59" name="直線コネクタ 58"/>
        <xdr:cNvCxnSpPr/>
      </xdr:nvCxnSpPr>
      <xdr:spPr>
        <a:xfrm>
          <a:off x="4546600" y="665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440</xdr:rowOff>
    </xdr:from>
    <xdr:ext cx="534377" cy="259045"/>
    <xdr:sp macro="" textlink="">
      <xdr:nvSpPr>
        <xdr:cNvPr id="60" name="議会費最大値テキスト"/>
        <xdr:cNvSpPr txBox="1"/>
      </xdr:nvSpPr>
      <xdr:spPr>
        <a:xfrm>
          <a:off x="4686300" y="49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97,263</a:t>
          </a:r>
          <a:endParaRPr kumimoji="1" lang="ja-JP" altLang="en-US" sz="1000" b="1">
            <a:latin typeface="ＭＳ Ｐゴシック"/>
          </a:endParaRPr>
        </a:p>
      </xdr:txBody>
    </xdr:sp>
    <xdr:clientData/>
  </xdr:oneCellAnchor>
  <xdr:twoCellAnchor>
    <xdr:from>
      <xdr:col>6</xdr:col>
      <xdr:colOff>422275</xdr:colOff>
      <xdr:row>30</xdr:row>
      <xdr:rowOff>53763</xdr:rowOff>
    </xdr:from>
    <xdr:to>
      <xdr:col>6</xdr:col>
      <xdr:colOff>600075</xdr:colOff>
      <xdr:row>30</xdr:row>
      <xdr:rowOff>53763</xdr:rowOff>
    </xdr:to>
    <xdr:cxnSp macro="">
      <xdr:nvCxnSpPr>
        <xdr:cNvPr id="61" name="直線コネクタ 60"/>
        <xdr:cNvCxnSpPr/>
      </xdr:nvCxnSpPr>
      <xdr:spPr>
        <a:xfrm>
          <a:off x="4546600" y="5197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32274</xdr:rowOff>
    </xdr:from>
    <xdr:to>
      <xdr:col>6</xdr:col>
      <xdr:colOff>511175</xdr:colOff>
      <xdr:row>36</xdr:row>
      <xdr:rowOff>56686</xdr:rowOff>
    </xdr:to>
    <xdr:cxnSp macro="">
      <xdr:nvCxnSpPr>
        <xdr:cNvPr id="62" name="直線コネクタ 61"/>
        <xdr:cNvCxnSpPr/>
      </xdr:nvCxnSpPr>
      <xdr:spPr>
        <a:xfrm flipV="1">
          <a:off x="3797300" y="6204474"/>
          <a:ext cx="838200" cy="2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31502</xdr:rowOff>
    </xdr:from>
    <xdr:ext cx="534377" cy="259045"/>
    <xdr:sp macro="" textlink="">
      <xdr:nvSpPr>
        <xdr:cNvPr id="63" name="議会費平均値テキスト"/>
        <xdr:cNvSpPr txBox="1"/>
      </xdr:nvSpPr>
      <xdr:spPr>
        <a:xfrm>
          <a:off x="4686300" y="637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53075</xdr:rowOff>
    </xdr:from>
    <xdr:to>
      <xdr:col>6</xdr:col>
      <xdr:colOff>561975</xdr:colOff>
      <xdr:row>37</xdr:row>
      <xdr:rowOff>154675</xdr:rowOff>
    </xdr:to>
    <xdr:sp macro="" textlink="">
      <xdr:nvSpPr>
        <xdr:cNvPr id="64" name="フローチャート : 判断 63"/>
        <xdr:cNvSpPr/>
      </xdr:nvSpPr>
      <xdr:spPr>
        <a:xfrm>
          <a:off x="4584700" y="63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56686</xdr:rowOff>
    </xdr:from>
    <xdr:to>
      <xdr:col>5</xdr:col>
      <xdr:colOff>358775</xdr:colOff>
      <xdr:row>36</xdr:row>
      <xdr:rowOff>67234</xdr:rowOff>
    </xdr:to>
    <xdr:cxnSp macro="">
      <xdr:nvCxnSpPr>
        <xdr:cNvPr id="65" name="直線コネクタ 64"/>
        <xdr:cNvCxnSpPr/>
      </xdr:nvCxnSpPr>
      <xdr:spPr>
        <a:xfrm flipV="1">
          <a:off x="2908300" y="6228886"/>
          <a:ext cx="889000" cy="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60619</xdr:rowOff>
    </xdr:from>
    <xdr:to>
      <xdr:col>5</xdr:col>
      <xdr:colOff>409575</xdr:colOff>
      <xdr:row>37</xdr:row>
      <xdr:rowOff>162219</xdr:rowOff>
    </xdr:to>
    <xdr:sp macro="" textlink="">
      <xdr:nvSpPr>
        <xdr:cNvPr id="66" name="フローチャート : 判断 65"/>
        <xdr:cNvSpPr/>
      </xdr:nvSpPr>
      <xdr:spPr>
        <a:xfrm>
          <a:off x="3746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153346</xdr:rowOff>
    </xdr:from>
    <xdr:ext cx="534377" cy="259045"/>
    <xdr:sp macro="" textlink="">
      <xdr:nvSpPr>
        <xdr:cNvPr id="67" name="テキスト ボックス 66"/>
        <xdr:cNvSpPr txBox="1"/>
      </xdr:nvSpPr>
      <xdr:spPr>
        <a:xfrm>
          <a:off x="3530111" y="649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54187</xdr:rowOff>
    </xdr:from>
    <xdr:to>
      <xdr:col>4</xdr:col>
      <xdr:colOff>155575</xdr:colOff>
      <xdr:row>36</xdr:row>
      <xdr:rowOff>67234</xdr:rowOff>
    </xdr:to>
    <xdr:cxnSp macro="">
      <xdr:nvCxnSpPr>
        <xdr:cNvPr id="68" name="直線コネクタ 67"/>
        <xdr:cNvCxnSpPr/>
      </xdr:nvCxnSpPr>
      <xdr:spPr>
        <a:xfrm>
          <a:off x="2019300" y="6226387"/>
          <a:ext cx="889000" cy="1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66563</xdr:rowOff>
    </xdr:from>
    <xdr:to>
      <xdr:col>4</xdr:col>
      <xdr:colOff>206375</xdr:colOff>
      <xdr:row>37</xdr:row>
      <xdr:rowOff>168163</xdr:rowOff>
    </xdr:to>
    <xdr:sp macro="" textlink="">
      <xdr:nvSpPr>
        <xdr:cNvPr id="69" name="フローチャート : 判断 68"/>
        <xdr:cNvSpPr/>
      </xdr:nvSpPr>
      <xdr:spPr>
        <a:xfrm>
          <a:off x="2857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159290</xdr:rowOff>
    </xdr:from>
    <xdr:ext cx="534377" cy="259045"/>
    <xdr:sp macro="" textlink="">
      <xdr:nvSpPr>
        <xdr:cNvPr id="70" name="テキスト ボックス 69"/>
        <xdr:cNvSpPr txBox="1"/>
      </xdr:nvSpPr>
      <xdr:spPr>
        <a:xfrm>
          <a:off x="2641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15407</xdr:rowOff>
    </xdr:from>
    <xdr:to>
      <xdr:col>2</xdr:col>
      <xdr:colOff>638175</xdr:colOff>
      <xdr:row>36</xdr:row>
      <xdr:rowOff>54187</xdr:rowOff>
    </xdr:to>
    <xdr:cxnSp macro="">
      <xdr:nvCxnSpPr>
        <xdr:cNvPr id="71" name="直線コネクタ 70"/>
        <xdr:cNvCxnSpPr/>
      </xdr:nvCxnSpPr>
      <xdr:spPr>
        <a:xfrm>
          <a:off x="1130300" y="6187607"/>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58382</xdr:rowOff>
    </xdr:from>
    <xdr:to>
      <xdr:col>3</xdr:col>
      <xdr:colOff>3175</xdr:colOff>
      <xdr:row>37</xdr:row>
      <xdr:rowOff>159982</xdr:rowOff>
    </xdr:to>
    <xdr:sp macro="" textlink="">
      <xdr:nvSpPr>
        <xdr:cNvPr id="72" name="フローチャート : 判断 71"/>
        <xdr:cNvSpPr/>
      </xdr:nvSpPr>
      <xdr:spPr>
        <a:xfrm>
          <a:off x="1968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151109</xdr:rowOff>
    </xdr:from>
    <xdr:ext cx="534377" cy="259045"/>
    <xdr:sp macro="" textlink="">
      <xdr:nvSpPr>
        <xdr:cNvPr id="73" name="テキスト ボックス 72"/>
        <xdr:cNvSpPr txBox="1"/>
      </xdr:nvSpPr>
      <xdr:spPr>
        <a:xfrm>
          <a:off x="1752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29938</xdr:rowOff>
    </xdr:from>
    <xdr:to>
      <xdr:col>1</xdr:col>
      <xdr:colOff>485775</xdr:colOff>
      <xdr:row>37</xdr:row>
      <xdr:rowOff>131538</xdr:rowOff>
    </xdr:to>
    <xdr:sp macro="" textlink="">
      <xdr:nvSpPr>
        <xdr:cNvPr id="74" name="フローチャート : 判断 73"/>
        <xdr:cNvSpPr/>
      </xdr:nvSpPr>
      <xdr:spPr>
        <a:xfrm>
          <a:off x="1079500" y="637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122665</xdr:rowOff>
    </xdr:from>
    <xdr:ext cx="534377" cy="259045"/>
    <xdr:sp macro="" textlink="">
      <xdr:nvSpPr>
        <xdr:cNvPr id="75" name="テキスト ボックス 74"/>
        <xdr:cNvSpPr txBox="1"/>
      </xdr:nvSpPr>
      <xdr:spPr>
        <a:xfrm>
          <a:off x="863111" y="64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152924</xdr:rowOff>
    </xdr:from>
    <xdr:to>
      <xdr:col>6</xdr:col>
      <xdr:colOff>561975</xdr:colOff>
      <xdr:row>36</xdr:row>
      <xdr:rowOff>83074</xdr:rowOff>
    </xdr:to>
    <xdr:sp macro="" textlink="">
      <xdr:nvSpPr>
        <xdr:cNvPr id="81" name="円/楕円 80"/>
        <xdr:cNvSpPr/>
      </xdr:nvSpPr>
      <xdr:spPr>
        <a:xfrm>
          <a:off x="4584700" y="61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4351</xdr:rowOff>
    </xdr:from>
    <xdr:ext cx="534377" cy="259045"/>
    <xdr:sp macro="" textlink="">
      <xdr:nvSpPr>
        <xdr:cNvPr id="82" name="議会費該当値テキスト"/>
        <xdr:cNvSpPr txBox="1"/>
      </xdr:nvSpPr>
      <xdr:spPr>
        <a:xfrm>
          <a:off x="4686300" y="600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5886</xdr:rowOff>
    </xdr:from>
    <xdr:to>
      <xdr:col>5</xdr:col>
      <xdr:colOff>409575</xdr:colOff>
      <xdr:row>36</xdr:row>
      <xdr:rowOff>107486</xdr:rowOff>
    </xdr:to>
    <xdr:sp macro="" textlink="">
      <xdr:nvSpPr>
        <xdr:cNvPr id="83" name="円/楕円 82"/>
        <xdr:cNvSpPr/>
      </xdr:nvSpPr>
      <xdr:spPr>
        <a:xfrm>
          <a:off x="3746500" y="61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124013</xdr:rowOff>
    </xdr:from>
    <xdr:ext cx="534377" cy="259045"/>
    <xdr:sp macro="" textlink="">
      <xdr:nvSpPr>
        <xdr:cNvPr id="84" name="テキスト ボックス 83"/>
        <xdr:cNvSpPr txBox="1"/>
      </xdr:nvSpPr>
      <xdr:spPr>
        <a:xfrm>
          <a:off x="3530111" y="595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16434</xdr:rowOff>
    </xdr:from>
    <xdr:to>
      <xdr:col>4</xdr:col>
      <xdr:colOff>206375</xdr:colOff>
      <xdr:row>36</xdr:row>
      <xdr:rowOff>118034</xdr:rowOff>
    </xdr:to>
    <xdr:sp macro="" textlink="">
      <xdr:nvSpPr>
        <xdr:cNvPr id="85" name="円/楕円 84"/>
        <xdr:cNvSpPr/>
      </xdr:nvSpPr>
      <xdr:spPr>
        <a:xfrm>
          <a:off x="2857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134561</xdr:rowOff>
    </xdr:from>
    <xdr:ext cx="534377" cy="259045"/>
    <xdr:sp macro="" textlink="">
      <xdr:nvSpPr>
        <xdr:cNvPr id="86" name="テキスト ボックス 85"/>
        <xdr:cNvSpPr txBox="1"/>
      </xdr:nvSpPr>
      <xdr:spPr>
        <a:xfrm>
          <a:off x="2641111" y="5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3387</xdr:rowOff>
    </xdr:from>
    <xdr:to>
      <xdr:col>3</xdr:col>
      <xdr:colOff>3175</xdr:colOff>
      <xdr:row>36</xdr:row>
      <xdr:rowOff>104987</xdr:rowOff>
    </xdr:to>
    <xdr:sp macro="" textlink="">
      <xdr:nvSpPr>
        <xdr:cNvPr id="87" name="円/楕円 86"/>
        <xdr:cNvSpPr/>
      </xdr:nvSpPr>
      <xdr:spPr>
        <a:xfrm>
          <a:off x="1968500" y="617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121514</xdr:rowOff>
    </xdr:from>
    <xdr:ext cx="534377" cy="259045"/>
    <xdr:sp macro="" textlink="">
      <xdr:nvSpPr>
        <xdr:cNvPr id="88" name="テキスト ボックス 87"/>
        <xdr:cNvSpPr txBox="1"/>
      </xdr:nvSpPr>
      <xdr:spPr>
        <a:xfrm>
          <a:off x="1752111" y="595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136057</xdr:rowOff>
    </xdr:from>
    <xdr:to>
      <xdr:col>1</xdr:col>
      <xdr:colOff>485775</xdr:colOff>
      <xdr:row>36</xdr:row>
      <xdr:rowOff>66207</xdr:rowOff>
    </xdr:to>
    <xdr:sp macro="" textlink="">
      <xdr:nvSpPr>
        <xdr:cNvPr id="89" name="円/楕円 88"/>
        <xdr:cNvSpPr/>
      </xdr:nvSpPr>
      <xdr:spPr>
        <a:xfrm>
          <a:off x="1079500" y="61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82734</xdr:rowOff>
    </xdr:from>
    <xdr:ext cx="534377" cy="259045"/>
    <xdr:sp macro="" textlink="">
      <xdr:nvSpPr>
        <xdr:cNvPr id="90" name="テキスト ボックス 89"/>
        <xdr:cNvSpPr txBox="1"/>
      </xdr:nvSpPr>
      <xdr:spPr>
        <a:xfrm>
          <a:off x="863111" y="5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104222</xdr:rowOff>
    </xdr:from>
    <xdr:to>
      <xdr:col>6</xdr:col>
      <xdr:colOff>510540</xdr:colOff>
      <xdr:row>57</xdr:row>
      <xdr:rowOff>124647</xdr:rowOff>
    </xdr:to>
    <xdr:cxnSp macro="">
      <xdr:nvCxnSpPr>
        <xdr:cNvPr id="110" name="直線コネクタ 109"/>
        <xdr:cNvCxnSpPr/>
      </xdr:nvCxnSpPr>
      <xdr:spPr>
        <a:xfrm flipV="1">
          <a:off x="4633595" y="8676722"/>
          <a:ext cx="1270" cy="122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128474</xdr:rowOff>
    </xdr:from>
    <xdr:ext cx="599010" cy="259045"/>
    <xdr:sp macro="" textlink="">
      <xdr:nvSpPr>
        <xdr:cNvPr id="111" name="総務費最小値テキスト"/>
        <xdr:cNvSpPr txBox="1"/>
      </xdr:nvSpPr>
      <xdr:spPr>
        <a:xfrm>
          <a:off x="4686300" y="990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126,340</a:t>
          </a:r>
          <a:endParaRPr kumimoji="1" lang="ja-JP" altLang="en-US" sz="1000" b="1">
            <a:latin typeface="ＭＳ Ｐゴシック"/>
          </a:endParaRPr>
        </a:p>
      </xdr:txBody>
    </xdr:sp>
    <xdr:clientData/>
  </xdr:oneCellAnchor>
  <xdr:twoCellAnchor>
    <xdr:from>
      <xdr:col>6</xdr:col>
      <xdr:colOff>422275</xdr:colOff>
      <xdr:row>57</xdr:row>
      <xdr:rowOff>124647</xdr:rowOff>
    </xdr:from>
    <xdr:to>
      <xdr:col>6</xdr:col>
      <xdr:colOff>600075</xdr:colOff>
      <xdr:row>57</xdr:row>
      <xdr:rowOff>124647</xdr:rowOff>
    </xdr:to>
    <xdr:cxnSp macro="">
      <xdr:nvCxnSpPr>
        <xdr:cNvPr id="112" name="直線コネクタ 111"/>
        <xdr:cNvCxnSpPr/>
      </xdr:nvCxnSpPr>
      <xdr:spPr>
        <a:xfrm>
          <a:off x="4546600" y="98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50899</xdr:rowOff>
    </xdr:from>
    <xdr:ext cx="690189" cy="259045"/>
    <xdr:sp macro="" textlink="">
      <xdr:nvSpPr>
        <xdr:cNvPr id="113" name="総務費最大値テキスト"/>
        <xdr:cNvSpPr txBox="1"/>
      </xdr:nvSpPr>
      <xdr:spPr>
        <a:xfrm>
          <a:off x="4686300" y="84519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2,262,080</a:t>
          </a:r>
          <a:endParaRPr kumimoji="1" lang="ja-JP" altLang="en-US" sz="1000" b="1">
            <a:latin typeface="ＭＳ Ｐゴシック"/>
          </a:endParaRPr>
        </a:p>
      </xdr:txBody>
    </xdr:sp>
    <xdr:clientData/>
  </xdr:oneCellAnchor>
  <xdr:twoCellAnchor>
    <xdr:from>
      <xdr:col>6</xdr:col>
      <xdr:colOff>422275</xdr:colOff>
      <xdr:row>50</xdr:row>
      <xdr:rowOff>104222</xdr:rowOff>
    </xdr:from>
    <xdr:to>
      <xdr:col>6</xdr:col>
      <xdr:colOff>600075</xdr:colOff>
      <xdr:row>50</xdr:row>
      <xdr:rowOff>104222</xdr:rowOff>
    </xdr:to>
    <xdr:cxnSp macro="">
      <xdr:nvCxnSpPr>
        <xdr:cNvPr id="114" name="直線コネクタ 113"/>
        <xdr:cNvCxnSpPr/>
      </xdr:nvCxnSpPr>
      <xdr:spPr>
        <a:xfrm>
          <a:off x="4546600" y="86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45489</xdr:rowOff>
    </xdr:from>
    <xdr:to>
      <xdr:col>6</xdr:col>
      <xdr:colOff>511175</xdr:colOff>
      <xdr:row>56</xdr:row>
      <xdr:rowOff>167102</xdr:rowOff>
    </xdr:to>
    <xdr:cxnSp macro="">
      <xdr:nvCxnSpPr>
        <xdr:cNvPr id="115" name="直線コネクタ 114"/>
        <xdr:cNvCxnSpPr/>
      </xdr:nvCxnSpPr>
      <xdr:spPr>
        <a:xfrm flipV="1">
          <a:off x="3797300" y="9646689"/>
          <a:ext cx="838200" cy="12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71958</xdr:rowOff>
    </xdr:from>
    <xdr:ext cx="599010" cy="259045"/>
    <xdr:sp macro="" textlink="">
      <xdr:nvSpPr>
        <xdr:cNvPr id="116" name="総務費平均値テキスト"/>
        <xdr:cNvSpPr txBox="1"/>
      </xdr:nvSpPr>
      <xdr:spPr>
        <a:xfrm>
          <a:off x="4686300" y="96731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93531</xdr:rowOff>
    </xdr:from>
    <xdr:to>
      <xdr:col>6</xdr:col>
      <xdr:colOff>561975</xdr:colOff>
      <xdr:row>57</xdr:row>
      <xdr:rowOff>23681</xdr:rowOff>
    </xdr:to>
    <xdr:sp macro="" textlink="">
      <xdr:nvSpPr>
        <xdr:cNvPr id="117" name="フローチャート : 判断 116"/>
        <xdr:cNvSpPr/>
      </xdr:nvSpPr>
      <xdr:spPr>
        <a:xfrm>
          <a:off x="4584700" y="969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153825</xdr:rowOff>
    </xdr:from>
    <xdr:to>
      <xdr:col>5</xdr:col>
      <xdr:colOff>358775</xdr:colOff>
      <xdr:row>56</xdr:row>
      <xdr:rowOff>167102</xdr:rowOff>
    </xdr:to>
    <xdr:cxnSp macro="">
      <xdr:nvCxnSpPr>
        <xdr:cNvPr id="118" name="直線コネクタ 117"/>
        <xdr:cNvCxnSpPr/>
      </xdr:nvCxnSpPr>
      <xdr:spPr>
        <a:xfrm>
          <a:off x="2908300" y="9755025"/>
          <a:ext cx="889000" cy="1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170152</xdr:rowOff>
    </xdr:from>
    <xdr:to>
      <xdr:col>5</xdr:col>
      <xdr:colOff>409575</xdr:colOff>
      <xdr:row>57</xdr:row>
      <xdr:rowOff>100302</xdr:rowOff>
    </xdr:to>
    <xdr:sp macro="" textlink="">
      <xdr:nvSpPr>
        <xdr:cNvPr id="119" name="フローチャート : 判断 118"/>
        <xdr:cNvSpPr/>
      </xdr:nvSpPr>
      <xdr:spPr>
        <a:xfrm>
          <a:off x="3746500" y="977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91429</xdr:rowOff>
    </xdr:from>
    <xdr:ext cx="599010" cy="259045"/>
    <xdr:sp macro="" textlink="">
      <xdr:nvSpPr>
        <xdr:cNvPr id="120" name="テキスト ボックス 119"/>
        <xdr:cNvSpPr txBox="1"/>
      </xdr:nvSpPr>
      <xdr:spPr>
        <a:xfrm>
          <a:off x="3497794" y="986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74334</xdr:rowOff>
    </xdr:from>
    <xdr:to>
      <xdr:col>4</xdr:col>
      <xdr:colOff>155575</xdr:colOff>
      <xdr:row>56</xdr:row>
      <xdr:rowOff>153825</xdr:rowOff>
    </xdr:to>
    <xdr:cxnSp macro="">
      <xdr:nvCxnSpPr>
        <xdr:cNvPr id="121" name="直線コネクタ 120"/>
        <xdr:cNvCxnSpPr/>
      </xdr:nvCxnSpPr>
      <xdr:spPr>
        <a:xfrm>
          <a:off x="2019300" y="9504084"/>
          <a:ext cx="889000" cy="2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157131</xdr:rowOff>
    </xdr:from>
    <xdr:to>
      <xdr:col>4</xdr:col>
      <xdr:colOff>206375</xdr:colOff>
      <xdr:row>57</xdr:row>
      <xdr:rowOff>87281</xdr:rowOff>
    </xdr:to>
    <xdr:sp macro="" textlink="">
      <xdr:nvSpPr>
        <xdr:cNvPr id="122" name="フローチャート : 判断 121"/>
        <xdr:cNvSpPr/>
      </xdr:nvSpPr>
      <xdr:spPr>
        <a:xfrm>
          <a:off x="2857500" y="975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78408</xdr:rowOff>
    </xdr:from>
    <xdr:ext cx="599010" cy="259045"/>
    <xdr:sp macro="" textlink="">
      <xdr:nvSpPr>
        <xdr:cNvPr id="123" name="テキスト ボックス 122"/>
        <xdr:cNvSpPr txBox="1"/>
      </xdr:nvSpPr>
      <xdr:spPr>
        <a:xfrm>
          <a:off x="2608794" y="985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1277</xdr:rowOff>
    </xdr:from>
    <xdr:to>
      <xdr:col>2</xdr:col>
      <xdr:colOff>638175</xdr:colOff>
      <xdr:row>55</xdr:row>
      <xdr:rowOff>74334</xdr:rowOff>
    </xdr:to>
    <xdr:cxnSp macro="">
      <xdr:nvCxnSpPr>
        <xdr:cNvPr id="124" name="直線コネクタ 123"/>
        <xdr:cNvCxnSpPr/>
      </xdr:nvCxnSpPr>
      <xdr:spPr>
        <a:xfrm>
          <a:off x="1130300" y="8745227"/>
          <a:ext cx="889000" cy="75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164486</xdr:rowOff>
    </xdr:from>
    <xdr:to>
      <xdr:col>3</xdr:col>
      <xdr:colOff>3175</xdr:colOff>
      <xdr:row>57</xdr:row>
      <xdr:rowOff>94636</xdr:rowOff>
    </xdr:to>
    <xdr:sp macro="" textlink="">
      <xdr:nvSpPr>
        <xdr:cNvPr id="125" name="フローチャート : 判断 124"/>
        <xdr:cNvSpPr/>
      </xdr:nvSpPr>
      <xdr:spPr>
        <a:xfrm>
          <a:off x="1968500" y="97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85763</xdr:rowOff>
    </xdr:from>
    <xdr:ext cx="599010" cy="259045"/>
    <xdr:sp macro="" textlink="">
      <xdr:nvSpPr>
        <xdr:cNvPr id="126" name="テキスト ボックス 125"/>
        <xdr:cNvSpPr txBox="1"/>
      </xdr:nvSpPr>
      <xdr:spPr>
        <a:xfrm>
          <a:off x="1719794" y="985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164118</xdr:rowOff>
    </xdr:from>
    <xdr:to>
      <xdr:col>1</xdr:col>
      <xdr:colOff>485775</xdr:colOff>
      <xdr:row>57</xdr:row>
      <xdr:rowOff>94268</xdr:rowOff>
    </xdr:to>
    <xdr:sp macro="" textlink="">
      <xdr:nvSpPr>
        <xdr:cNvPr id="127" name="フローチャート : 判断 126"/>
        <xdr:cNvSpPr/>
      </xdr:nvSpPr>
      <xdr:spPr>
        <a:xfrm>
          <a:off x="1079500" y="976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85395</xdr:rowOff>
    </xdr:from>
    <xdr:ext cx="599010" cy="259045"/>
    <xdr:sp macro="" textlink="">
      <xdr:nvSpPr>
        <xdr:cNvPr id="128" name="テキスト ボックス 127"/>
        <xdr:cNvSpPr txBox="1"/>
      </xdr:nvSpPr>
      <xdr:spPr>
        <a:xfrm>
          <a:off x="830794" y="98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166139</xdr:rowOff>
    </xdr:from>
    <xdr:to>
      <xdr:col>6</xdr:col>
      <xdr:colOff>561975</xdr:colOff>
      <xdr:row>56</xdr:row>
      <xdr:rowOff>96289</xdr:rowOff>
    </xdr:to>
    <xdr:sp macro="" textlink="">
      <xdr:nvSpPr>
        <xdr:cNvPr id="134" name="円/楕円 133"/>
        <xdr:cNvSpPr/>
      </xdr:nvSpPr>
      <xdr:spPr>
        <a:xfrm>
          <a:off x="4584700" y="959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17566</xdr:rowOff>
    </xdr:from>
    <xdr:ext cx="599010" cy="259045"/>
    <xdr:sp macro="" textlink="">
      <xdr:nvSpPr>
        <xdr:cNvPr id="135" name="総務費該当値テキスト"/>
        <xdr:cNvSpPr txBox="1"/>
      </xdr:nvSpPr>
      <xdr:spPr>
        <a:xfrm>
          <a:off x="4686300" y="944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564,848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116302</xdr:rowOff>
    </xdr:from>
    <xdr:to>
      <xdr:col>5</xdr:col>
      <xdr:colOff>409575</xdr:colOff>
      <xdr:row>57</xdr:row>
      <xdr:rowOff>46452</xdr:rowOff>
    </xdr:to>
    <xdr:sp macro="" textlink="">
      <xdr:nvSpPr>
        <xdr:cNvPr id="136" name="円/楕円 135"/>
        <xdr:cNvSpPr/>
      </xdr:nvSpPr>
      <xdr:spPr>
        <a:xfrm>
          <a:off x="3746500" y="971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62979</xdr:rowOff>
    </xdr:from>
    <xdr:ext cx="599010" cy="259045"/>
    <xdr:sp macro="" textlink="">
      <xdr:nvSpPr>
        <xdr:cNvPr id="137" name="テキスト ボックス 136"/>
        <xdr:cNvSpPr txBox="1"/>
      </xdr:nvSpPr>
      <xdr:spPr>
        <a:xfrm>
          <a:off x="3497794" y="949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103025</xdr:rowOff>
    </xdr:from>
    <xdr:to>
      <xdr:col>4</xdr:col>
      <xdr:colOff>206375</xdr:colOff>
      <xdr:row>57</xdr:row>
      <xdr:rowOff>33175</xdr:rowOff>
    </xdr:to>
    <xdr:sp macro="" textlink="">
      <xdr:nvSpPr>
        <xdr:cNvPr id="138" name="円/楕円 137"/>
        <xdr:cNvSpPr/>
      </xdr:nvSpPr>
      <xdr:spPr>
        <a:xfrm>
          <a:off x="2857500" y="97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49702</xdr:rowOff>
    </xdr:from>
    <xdr:ext cx="599010" cy="259045"/>
    <xdr:sp macro="" textlink="">
      <xdr:nvSpPr>
        <xdr:cNvPr id="139" name="テキスト ボックス 138"/>
        <xdr:cNvSpPr txBox="1"/>
      </xdr:nvSpPr>
      <xdr:spPr>
        <a:xfrm>
          <a:off x="2608794" y="94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375,284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23534</xdr:rowOff>
    </xdr:from>
    <xdr:to>
      <xdr:col>3</xdr:col>
      <xdr:colOff>3175</xdr:colOff>
      <xdr:row>55</xdr:row>
      <xdr:rowOff>125134</xdr:rowOff>
    </xdr:to>
    <xdr:sp macro="" textlink="">
      <xdr:nvSpPr>
        <xdr:cNvPr id="140" name="円/楕円 139"/>
        <xdr:cNvSpPr/>
      </xdr:nvSpPr>
      <xdr:spPr>
        <a:xfrm>
          <a:off x="1968500" y="94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141661</xdr:rowOff>
    </xdr:from>
    <xdr:ext cx="599010" cy="259045"/>
    <xdr:sp macro="" textlink="">
      <xdr:nvSpPr>
        <xdr:cNvPr id="141" name="テキスト ボックス 140"/>
        <xdr:cNvSpPr txBox="1"/>
      </xdr:nvSpPr>
      <xdr:spPr>
        <a:xfrm>
          <a:off x="1719794" y="9228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814,376</a:t>
          </a:r>
          <a:endParaRPr kumimoji="1" lang="ja-JP" altLang="en-US" sz="1000" b="1">
            <a:solidFill>
              <a:srgbClr val="FF0000"/>
            </a:solidFill>
            <a:latin typeface="ＭＳ Ｐゴシック"/>
          </a:endParaRPr>
        </a:p>
      </xdr:txBody>
    </xdr:sp>
    <xdr:clientData/>
  </xdr:oneCellAnchor>
  <xdr:twoCellAnchor>
    <xdr:from>
      <xdr:col>1</xdr:col>
      <xdr:colOff>384175</xdr:colOff>
      <xdr:row>50</xdr:row>
      <xdr:rowOff>121927</xdr:rowOff>
    </xdr:from>
    <xdr:to>
      <xdr:col>1</xdr:col>
      <xdr:colOff>485775</xdr:colOff>
      <xdr:row>51</xdr:row>
      <xdr:rowOff>52077</xdr:rowOff>
    </xdr:to>
    <xdr:sp macro="" textlink="">
      <xdr:nvSpPr>
        <xdr:cNvPr id="142" name="円/楕円 141"/>
        <xdr:cNvSpPr/>
      </xdr:nvSpPr>
      <xdr:spPr>
        <a:xfrm>
          <a:off x="1079500" y="86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89879</xdr:colOff>
      <xdr:row>49</xdr:row>
      <xdr:rowOff>68604</xdr:rowOff>
    </xdr:from>
    <xdr:ext cx="690189" cy="259045"/>
    <xdr:sp macro="" textlink="">
      <xdr:nvSpPr>
        <xdr:cNvPr id="143" name="テキスト ボックス 142"/>
        <xdr:cNvSpPr txBox="1"/>
      </xdr:nvSpPr>
      <xdr:spPr>
        <a:xfrm>
          <a:off x="785204" y="8469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2,142,211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73</xdr:row>
      <xdr:rowOff>168927</xdr:rowOff>
    </xdr:from>
    <xdr:ext cx="685572" cy="259045"/>
    <xdr:sp macro="" textlink="">
      <xdr:nvSpPr>
        <xdr:cNvPr id="159" name="テキスト ボックス 158"/>
        <xdr:cNvSpPr txBox="1"/>
      </xdr:nvSpPr>
      <xdr:spPr>
        <a:xfrm>
          <a:off x="76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130827</xdr:rowOff>
    </xdr:from>
    <xdr:ext cx="685572" cy="259045"/>
    <xdr:sp macro="" textlink="">
      <xdr:nvSpPr>
        <xdr:cNvPr id="161" name="テキスト ボックス 160"/>
        <xdr:cNvSpPr txBox="1"/>
      </xdr:nvSpPr>
      <xdr:spPr>
        <a:xfrm>
          <a:off x="76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3" name="テキスト ボックス 162"/>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103624</xdr:rowOff>
    </xdr:from>
    <xdr:to>
      <xdr:col>6</xdr:col>
      <xdr:colOff>510540</xdr:colOff>
      <xdr:row>78</xdr:row>
      <xdr:rowOff>126355</xdr:rowOff>
    </xdr:to>
    <xdr:cxnSp macro="">
      <xdr:nvCxnSpPr>
        <xdr:cNvPr id="167" name="直線コネクタ 166"/>
        <xdr:cNvCxnSpPr/>
      </xdr:nvCxnSpPr>
      <xdr:spPr>
        <a:xfrm flipV="1">
          <a:off x="4633595" y="12105124"/>
          <a:ext cx="1270" cy="1394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130182</xdr:rowOff>
    </xdr:from>
    <xdr:ext cx="599010" cy="259045"/>
    <xdr:sp macro="" textlink="">
      <xdr:nvSpPr>
        <xdr:cNvPr id="168" name="民生費最小値テキスト"/>
        <xdr:cNvSpPr txBox="1"/>
      </xdr:nvSpPr>
      <xdr:spPr>
        <a:xfrm>
          <a:off x="4686300" y="135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117,514</a:t>
          </a:r>
          <a:endParaRPr kumimoji="1" lang="ja-JP" altLang="en-US" sz="1000" b="1">
            <a:latin typeface="ＭＳ Ｐゴシック"/>
          </a:endParaRPr>
        </a:p>
      </xdr:txBody>
    </xdr:sp>
    <xdr:clientData/>
  </xdr:oneCellAnchor>
  <xdr:twoCellAnchor>
    <xdr:from>
      <xdr:col>6</xdr:col>
      <xdr:colOff>422275</xdr:colOff>
      <xdr:row>78</xdr:row>
      <xdr:rowOff>126355</xdr:rowOff>
    </xdr:from>
    <xdr:to>
      <xdr:col>6</xdr:col>
      <xdr:colOff>600075</xdr:colOff>
      <xdr:row>78</xdr:row>
      <xdr:rowOff>126355</xdr:rowOff>
    </xdr:to>
    <xdr:cxnSp macro="">
      <xdr:nvCxnSpPr>
        <xdr:cNvPr id="169" name="直線コネクタ 168"/>
        <xdr:cNvCxnSpPr/>
      </xdr:nvCxnSpPr>
      <xdr:spPr>
        <a:xfrm>
          <a:off x="4546600" y="1349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50301</xdr:rowOff>
    </xdr:from>
    <xdr:ext cx="690189" cy="259045"/>
    <xdr:sp macro="" textlink="">
      <xdr:nvSpPr>
        <xdr:cNvPr id="170" name="民生費最大値テキスト"/>
        <xdr:cNvSpPr txBox="1"/>
      </xdr:nvSpPr>
      <xdr:spPr>
        <a:xfrm>
          <a:off x="4686300" y="11880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1,947,344</a:t>
          </a:r>
          <a:endParaRPr kumimoji="1" lang="ja-JP" altLang="en-US" sz="1000" b="1">
            <a:latin typeface="ＭＳ Ｐゴシック"/>
          </a:endParaRPr>
        </a:p>
      </xdr:txBody>
    </xdr:sp>
    <xdr:clientData/>
  </xdr:oneCellAnchor>
  <xdr:twoCellAnchor>
    <xdr:from>
      <xdr:col>6</xdr:col>
      <xdr:colOff>422275</xdr:colOff>
      <xdr:row>70</xdr:row>
      <xdr:rowOff>103624</xdr:rowOff>
    </xdr:from>
    <xdr:to>
      <xdr:col>6</xdr:col>
      <xdr:colOff>600075</xdr:colOff>
      <xdr:row>70</xdr:row>
      <xdr:rowOff>103624</xdr:rowOff>
    </xdr:to>
    <xdr:cxnSp macro="">
      <xdr:nvCxnSpPr>
        <xdr:cNvPr id="171" name="直線コネクタ 170"/>
        <xdr:cNvCxnSpPr/>
      </xdr:nvCxnSpPr>
      <xdr:spPr>
        <a:xfrm>
          <a:off x="4546600" y="1210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55493</xdr:rowOff>
    </xdr:from>
    <xdr:to>
      <xdr:col>6</xdr:col>
      <xdr:colOff>511175</xdr:colOff>
      <xdr:row>78</xdr:row>
      <xdr:rowOff>65599</xdr:rowOff>
    </xdr:to>
    <xdr:cxnSp macro="">
      <xdr:nvCxnSpPr>
        <xdr:cNvPr id="172" name="直線コネクタ 171"/>
        <xdr:cNvCxnSpPr/>
      </xdr:nvCxnSpPr>
      <xdr:spPr>
        <a:xfrm>
          <a:off x="3797300" y="13428593"/>
          <a:ext cx="8382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159004</xdr:rowOff>
    </xdr:from>
    <xdr:ext cx="599010" cy="259045"/>
    <xdr:sp macro="" textlink="">
      <xdr:nvSpPr>
        <xdr:cNvPr id="173" name="民生費平均値テキスト"/>
        <xdr:cNvSpPr txBox="1"/>
      </xdr:nvSpPr>
      <xdr:spPr>
        <a:xfrm>
          <a:off x="4686300" y="13189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136127</xdr:rowOff>
    </xdr:from>
    <xdr:to>
      <xdr:col>6</xdr:col>
      <xdr:colOff>561975</xdr:colOff>
      <xdr:row>78</xdr:row>
      <xdr:rowOff>66277</xdr:rowOff>
    </xdr:to>
    <xdr:sp macro="" textlink="">
      <xdr:nvSpPr>
        <xdr:cNvPr id="174" name="フローチャート : 判断 173"/>
        <xdr:cNvSpPr/>
      </xdr:nvSpPr>
      <xdr:spPr>
        <a:xfrm>
          <a:off x="4584700" y="1333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55493</xdr:rowOff>
    </xdr:from>
    <xdr:to>
      <xdr:col>5</xdr:col>
      <xdr:colOff>358775</xdr:colOff>
      <xdr:row>78</xdr:row>
      <xdr:rowOff>75119</xdr:rowOff>
    </xdr:to>
    <xdr:cxnSp macro="">
      <xdr:nvCxnSpPr>
        <xdr:cNvPr id="175" name="直線コネクタ 174"/>
        <xdr:cNvCxnSpPr/>
      </xdr:nvCxnSpPr>
      <xdr:spPr>
        <a:xfrm flipV="1">
          <a:off x="2908300" y="13428593"/>
          <a:ext cx="889000" cy="1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15487</xdr:rowOff>
    </xdr:from>
    <xdr:to>
      <xdr:col>5</xdr:col>
      <xdr:colOff>409575</xdr:colOff>
      <xdr:row>78</xdr:row>
      <xdr:rowOff>117087</xdr:rowOff>
    </xdr:to>
    <xdr:sp macro="" textlink="">
      <xdr:nvSpPr>
        <xdr:cNvPr id="176" name="フローチャート : 判断 175"/>
        <xdr:cNvSpPr/>
      </xdr:nvSpPr>
      <xdr:spPr>
        <a:xfrm>
          <a:off x="3746500" y="1338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108214</xdr:rowOff>
    </xdr:from>
    <xdr:ext cx="599010" cy="259045"/>
    <xdr:sp macro="" textlink="">
      <xdr:nvSpPr>
        <xdr:cNvPr id="177" name="テキスト ボックス 176"/>
        <xdr:cNvSpPr txBox="1"/>
      </xdr:nvSpPr>
      <xdr:spPr>
        <a:xfrm>
          <a:off x="3497794" y="13481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61982</xdr:rowOff>
    </xdr:from>
    <xdr:to>
      <xdr:col>4</xdr:col>
      <xdr:colOff>155575</xdr:colOff>
      <xdr:row>78</xdr:row>
      <xdr:rowOff>75119</xdr:rowOff>
    </xdr:to>
    <xdr:cxnSp macro="">
      <xdr:nvCxnSpPr>
        <xdr:cNvPr id="178" name="直線コネクタ 177"/>
        <xdr:cNvCxnSpPr/>
      </xdr:nvCxnSpPr>
      <xdr:spPr>
        <a:xfrm>
          <a:off x="2019300" y="13435082"/>
          <a:ext cx="889000" cy="1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21532</xdr:rowOff>
    </xdr:from>
    <xdr:to>
      <xdr:col>4</xdr:col>
      <xdr:colOff>206375</xdr:colOff>
      <xdr:row>78</xdr:row>
      <xdr:rowOff>123132</xdr:rowOff>
    </xdr:to>
    <xdr:sp macro="" textlink="">
      <xdr:nvSpPr>
        <xdr:cNvPr id="179" name="フローチャート : 判断 178"/>
        <xdr:cNvSpPr/>
      </xdr:nvSpPr>
      <xdr:spPr>
        <a:xfrm>
          <a:off x="2857500" y="1339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139659</xdr:rowOff>
    </xdr:from>
    <xdr:ext cx="599010" cy="259045"/>
    <xdr:sp macro="" textlink="">
      <xdr:nvSpPr>
        <xdr:cNvPr id="180" name="テキスト ボックス 179"/>
        <xdr:cNvSpPr txBox="1"/>
      </xdr:nvSpPr>
      <xdr:spPr>
        <a:xfrm>
          <a:off x="2608794" y="1316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61982</xdr:rowOff>
    </xdr:from>
    <xdr:to>
      <xdr:col>2</xdr:col>
      <xdr:colOff>638175</xdr:colOff>
      <xdr:row>78</xdr:row>
      <xdr:rowOff>86480</xdr:rowOff>
    </xdr:to>
    <xdr:cxnSp macro="">
      <xdr:nvCxnSpPr>
        <xdr:cNvPr id="181" name="直線コネクタ 180"/>
        <xdr:cNvCxnSpPr/>
      </xdr:nvCxnSpPr>
      <xdr:spPr>
        <a:xfrm flipV="1">
          <a:off x="1130300" y="13435082"/>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15387</xdr:rowOff>
    </xdr:from>
    <xdr:to>
      <xdr:col>3</xdr:col>
      <xdr:colOff>3175</xdr:colOff>
      <xdr:row>78</xdr:row>
      <xdr:rowOff>116987</xdr:rowOff>
    </xdr:to>
    <xdr:sp macro="" textlink="">
      <xdr:nvSpPr>
        <xdr:cNvPr id="182" name="フローチャート : 判断 181"/>
        <xdr:cNvSpPr/>
      </xdr:nvSpPr>
      <xdr:spPr>
        <a:xfrm>
          <a:off x="1968500" y="1338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108114</xdr:rowOff>
    </xdr:from>
    <xdr:ext cx="599010" cy="259045"/>
    <xdr:sp macro="" textlink="">
      <xdr:nvSpPr>
        <xdr:cNvPr id="183" name="テキスト ボックス 182"/>
        <xdr:cNvSpPr txBox="1"/>
      </xdr:nvSpPr>
      <xdr:spPr>
        <a:xfrm>
          <a:off x="1719794" y="1348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26423</xdr:rowOff>
    </xdr:from>
    <xdr:to>
      <xdr:col>1</xdr:col>
      <xdr:colOff>485775</xdr:colOff>
      <xdr:row>78</xdr:row>
      <xdr:rowOff>128023</xdr:rowOff>
    </xdr:to>
    <xdr:sp macro="" textlink="">
      <xdr:nvSpPr>
        <xdr:cNvPr id="184" name="フローチャート : 判断 183"/>
        <xdr:cNvSpPr/>
      </xdr:nvSpPr>
      <xdr:spPr>
        <a:xfrm>
          <a:off x="1079500" y="133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144550</xdr:rowOff>
    </xdr:from>
    <xdr:ext cx="599010" cy="259045"/>
    <xdr:sp macro="" textlink="">
      <xdr:nvSpPr>
        <xdr:cNvPr id="185" name="テキスト ボックス 184"/>
        <xdr:cNvSpPr txBox="1"/>
      </xdr:nvSpPr>
      <xdr:spPr>
        <a:xfrm>
          <a:off x="830794" y="131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181,990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14799</xdr:rowOff>
    </xdr:from>
    <xdr:to>
      <xdr:col>6</xdr:col>
      <xdr:colOff>561975</xdr:colOff>
      <xdr:row>78</xdr:row>
      <xdr:rowOff>116399</xdr:rowOff>
    </xdr:to>
    <xdr:sp macro="" textlink="">
      <xdr:nvSpPr>
        <xdr:cNvPr id="191" name="円/楕円 190"/>
        <xdr:cNvSpPr/>
      </xdr:nvSpPr>
      <xdr:spPr>
        <a:xfrm>
          <a:off x="4584700" y="133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114555</xdr:rowOff>
    </xdr:from>
    <xdr:ext cx="599010" cy="259045"/>
    <xdr:sp macro="" textlink="">
      <xdr:nvSpPr>
        <xdr:cNvPr id="192" name="民生費該当値テキスト"/>
        <xdr:cNvSpPr txBox="1"/>
      </xdr:nvSpPr>
      <xdr:spPr>
        <a:xfrm>
          <a:off x="4686300" y="133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197,246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4693</xdr:rowOff>
    </xdr:from>
    <xdr:to>
      <xdr:col>5</xdr:col>
      <xdr:colOff>409575</xdr:colOff>
      <xdr:row>78</xdr:row>
      <xdr:rowOff>106293</xdr:rowOff>
    </xdr:to>
    <xdr:sp macro="" textlink="">
      <xdr:nvSpPr>
        <xdr:cNvPr id="193" name="円/楕円 192"/>
        <xdr:cNvSpPr/>
      </xdr:nvSpPr>
      <xdr:spPr>
        <a:xfrm>
          <a:off x="3746500" y="133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122820</xdr:rowOff>
    </xdr:from>
    <xdr:ext cx="599010" cy="259045"/>
    <xdr:sp macro="" textlink="">
      <xdr:nvSpPr>
        <xdr:cNvPr id="194" name="テキスト ボックス 193"/>
        <xdr:cNvSpPr txBox="1"/>
      </xdr:nvSpPr>
      <xdr:spPr>
        <a:xfrm>
          <a:off x="3497794" y="1315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24319</xdr:rowOff>
    </xdr:from>
    <xdr:to>
      <xdr:col>4</xdr:col>
      <xdr:colOff>206375</xdr:colOff>
      <xdr:row>78</xdr:row>
      <xdr:rowOff>125919</xdr:rowOff>
    </xdr:to>
    <xdr:sp macro="" textlink="">
      <xdr:nvSpPr>
        <xdr:cNvPr id="195" name="円/楕円 194"/>
        <xdr:cNvSpPr/>
      </xdr:nvSpPr>
      <xdr:spPr>
        <a:xfrm>
          <a:off x="2857500" y="1339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117046</xdr:rowOff>
    </xdr:from>
    <xdr:ext cx="599010" cy="259045"/>
    <xdr:sp macro="" textlink="">
      <xdr:nvSpPr>
        <xdr:cNvPr id="196" name="テキスト ボックス 195"/>
        <xdr:cNvSpPr txBox="1"/>
      </xdr:nvSpPr>
      <xdr:spPr>
        <a:xfrm>
          <a:off x="2608794" y="1349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11182</xdr:rowOff>
    </xdr:from>
    <xdr:to>
      <xdr:col>3</xdr:col>
      <xdr:colOff>3175</xdr:colOff>
      <xdr:row>78</xdr:row>
      <xdr:rowOff>112782</xdr:rowOff>
    </xdr:to>
    <xdr:sp macro="" textlink="">
      <xdr:nvSpPr>
        <xdr:cNvPr id="197" name="円/楕円 196"/>
        <xdr:cNvSpPr/>
      </xdr:nvSpPr>
      <xdr:spPr>
        <a:xfrm>
          <a:off x="1968500" y="133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129309</xdr:rowOff>
    </xdr:from>
    <xdr:ext cx="599010" cy="259045"/>
    <xdr:sp macro="" textlink="">
      <xdr:nvSpPr>
        <xdr:cNvPr id="198" name="テキスト ボックス 197"/>
        <xdr:cNvSpPr txBox="1"/>
      </xdr:nvSpPr>
      <xdr:spPr>
        <a:xfrm>
          <a:off x="1719794" y="13159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35680</xdr:rowOff>
    </xdr:from>
    <xdr:to>
      <xdr:col>1</xdr:col>
      <xdr:colOff>485775</xdr:colOff>
      <xdr:row>78</xdr:row>
      <xdr:rowOff>137280</xdr:rowOff>
    </xdr:to>
    <xdr:sp macro="" textlink="">
      <xdr:nvSpPr>
        <xdr:cNvPr id="199" name="円/楕円 198"/>
        <xdr:cNvSpPr/>
      </xdr:nvSpPr>
      <xdr:spPr>
        <a:xfrm>
          <a:off x="1079500" y="1340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128407</xdr:rowOff>
    </xdr:from>
    <xdr:ext cx="599010" cy="259045"/>
    <xdr:sp macro="" textlink="">
      <xdr:nvSpPr>
        <xdr:cNvPr id="200" name="テキスト ボックス 199"/>
        <xdr:cNvSpPr txBox="1"/>
      </xdr:nvSpPr>
      <xdr:spPr>
        <a:xfrm>
          <a:off x="830794" y="13501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4" name="テキスト ボックス 213"/>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6" name="テキスト ボックス 215"/>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134031</xdr:rowOff>
    </xdr:from>
    <xdr:to>
      <xdr:col>6</xdr:col>
      <xdr:colOff>510540</xdr:colOff>
      <xdr:row>99</xdr:row>
      <xdr:rowOff>19989</xdr:rowOff>
    </xdr:to>
    <xdr:cxnSp macro="">
      <xdr:nvCxnSpPr>
        <xdr:cNvPr id="226" name="直線コネクタ 225"/>
        <xdr:cNvCxnSpPr/>
      </xdr:nvCxnSpPr>
      <xdr:spPr>
        <a:xfrm flipV="1">
          <a:off x="4633595" y="15564531"/>
          <a:ext cx="1270" cy="142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23816</xdr:rowOff>
    </xdr:from>
    <xdr:ext cx="534377" cy="259045"/>
    <xdr:sp macro="" textlink="">
      <xdr:nvSpPr>
        <xdr:cNvPr id="227" name="衛生費最小値テキスト"/>
        <xdr:cNvSpPr txBox="1"/>
      </xdr:nvSpPr>
      <xdr:spPr>
        <a:xfrm>
          <a:off x="4686300" y="1699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24,157</a:t>
          </a:r>
          <a:endParaRPr kumimoji="1" lang="ja-JP" altLang="en-US" sz="1000" b="1">
            <a:latin typeface="ＭＳ Ｐゴシック"/>
          </a:endParaRPr>
        </a:p>
      </xdr:txBody>
    </xdr:sp>
    <xdr:clientData/>
  </xdr:oneCellAnchor>
  <xdr:twoCellAnchor>
    <xdr:from>
      <xdr:col>6</xdr:col>
      <xdr:colOff>422275</xdr:colOff>
      <xdr:row>99</xdr:row>
      <xdr:rowOff>19989</xdr:rowOff>
    </xdr:from>
    <xdr:to>
      <xdr:col>6</xdr:col>
      <xdr:colOff>600075</xdr:colOff>
      <xdr:row>99</xdr:row>
      <xdr:rowOff>19989</xdr:rowOff>
    </xdr:to>
    <xdr:cxnSp macro="">
      <xdr:nvCxnSpPr>
        <xdr:cNvPr id="228" name="直線コネクタ 227"/>
        <xdr:cNvCxnSpPr/>
      </xdr:nvCxnSpPr>
      <xdr:spPr>
        <a:xfrm>
          <a:off x="4546600" y="1699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80708</xdr:rowOff>
    </xdr:from>
    <xdr:ext cx="599010" cy="259045"/>
    <xdr:sp macro="" textlink="">
      <xdr:nvSpPr>
        <xdr:cNvPr id="229" name="衛生費最大値テキスト"/>
        <xdr:cNvSpPr txBox="1"/>
      </xdr:nvSpPr>
      <xdr:spPr>
        <a:xfrm>
          <a:off x="4686300" y="1533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461,736</a:t>
          </a:r>
          <a:endParaRPr kumimoji="1" lang="ja-JP" altLang="en-US" sz="1000" b="1">
            <a:latin typeface="ＭＳ Ｐゴシック"/>
          </a:endParaRPr>
        </a:p>
      </xdr:txBody>
    </xdr:sp>
    <xdr:clientData/>
  </xdr:oneCellAnchor>
  <xdr:twoCellAnchor>
    <xdr:from>
      <xdr:col>6</xdr:col>
      <xdr:colOff>422275</xdr:colOff>
      <xdr:row>90</xdr:row>
      <xdr:rowOff>134031</xdr:rowOff>
    </xdr:from>
    <xdr:to>
      <xdr:col>6</xdr:col>
      <xdr:colOff>600075</xdr:colOff>
      <xdr:row>90</xdr:row>
      <xdr:rowOff>134031</xdr:rowOff>
    </xdr:to>
    <xdr:cxnSp macro="">
      <xdr:nvCxnSpPr>
        <xdr:cNvPr id="230" name="直線コネクタ 229"/>
        <xdr:cNvCxnSpPr/>
      </xdr:nvCxnSpPr>
      <xdr:spPr>
        <a:xfrm>
          <a:off x="4546600" y="155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145379</xdr:rowOff>
    </xdr:from>
    <xdr:to>
      <xdr:col>6</xdr:col>
      <xdr:colOff>511175</xdr:colOff>
      <xdr:row>95</xdr:row>
      <xdr:rowOff>56660</xdr:rowOff>
    </xdr:to>
    <xdr:cxnSp macro="">
      <xdr:nvCxnSpPr>
        <xdr:cNvPr id="231" name="直線コネクタ 230"/>
        <xdr:cNvCxnSpPr/>
      </xdr:nvCxnSpPr>
      <xdr:spPr>
        <a:xfrm flipV="1">
          <a:off x="3797300" y="16090229"/>
          <a:ext cx="838200" cy="25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114709</xdr:rowOff>
    </xdr:from>
    <xdr:ext cx="599010" cy="259045"/>
    <xdr:sp macro="" textlink="">
      <xdr:nvSpPr>
        <xdr:cNvPr id="232" name="衛生費平均値テキスト"/>
        <xdr:cNvSpPr txBox="1"/>
      </xdr:nvSpPr>
      <xdr:spPr>
        <a:xfrm>
          <a:off x="4686300" y="16573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136282</xdr:rowOff>
    </xdr:from>
    <xdr:to>
      <xdr:col>6</xdr:col>
      <xdr:colOff>561975</xdr:colOff>
      <xdr:row>97</xdr:row>
      <xdr:rowOff>66432</xdr:rowOff>
    </xdr:to>
    <xdr:sp macro="" textlink="">
      <xdr:nvSpPr>
        <xdr:cNvPr id="233" name="フローチャート : 判断 232"/>
        <xdr:cNvSpPr/>
      </xdr:nvSpPr>
      <xdr:spPr>
        <a:xfrm>
          <a:off x="4584700" y="1659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56660</xdr:rowOff>
    </xdr:from>
    <xdr:to>
      <xdr:col>5</xdr:col>
      <xdr:colOff>358775</xdr:colOff>
      <xdr:row>96</xdr:row>
      <xdr:rowOff>41487</xdr:rowOff>
    </xdr:to>
    <xdr:cxnSp macro="">
      <xdr:nvCxnSpPr>
        <xdr:cNvPr id="234" name="直線コネクタ 233"/>
        <xdr:cNvCxnSpPr/>
      </xdr:nvCxnSpPr>
      <xdr:spPr>
        <a:xfrm flipV="1">
          <a:off x="2908300" y="16344410"/>
          <a:ext cx="889000" cy="15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161424</xdr:rowOff>
    </xdr:from>
    <xdr:to>
      <xdr:col>5</xdr:col>
      <xdr:colOff>409575</xdr:colOff>
      <xdr:row>97</xdr:row>
      <xdr:rowOff>91574</xdr:rowOff>
    </xdr:to>
    <xdr:sp macro="" textlink="">
      <xdr:nvSpPr>
        <xdr:cNvPr id="235" name="フローチャート : 判断 234"/>
        <xdr:cNvSpPr/>
      </xdr:nvSpPr>
      <xdr:spPr>
        <a:xfrm>
          <a:off x="3746500" y="1662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82701</xdr:rowOff>
    </xdr:from>
    <xdr:ext cx="599010" cy="259045"/>
    <xdr:sp macro="" textlink="">
      <xdr:nvSpPr>
        <xdr:cNvPr id="236" name="テキスト ボックス 235"/>
        <xdr:cNvSpPr txBox="1"/>
      </xdr:nvSpPr>
      <xdr:spPr>
        <a:xfrm>
          <a:off x="3497794" y="1671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41487</xdr:rowOff>
    </xdr:from>
    <xdr:to>
      <xdr:col>4</xdr:col>
      <xdr:colOff>155575</xdr:colOff>
      <xdr:row>96</xdr:row>
      <xdr:rowOff>56773</xdr:rowOff>
    </xdr:to>
    <xdr:cxnSp macro="">
      <xdr:nvCxnSpPr>
        <xdr:cNvPr id="237" name="直線コネクタ 236"/>
        <xdr:cNvCxnSpPr/>
      </xdr:nvCxnSpPr>
      <xdr:spPr>
        <a:xfrm flipV="1">
          <a:off x="2019300" y="16500687"/>
          <a:ext cx="889000" cy="1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26871</xdr:rowOff>
    </xdr:from>
    <xdr:to>
      <xdr:col>4</xdr:col>
      <xdr:colOff>206375</xdr:colOff>
      <xdr:row>97</xdr:row>
      <xdr:rowOff>128471</xdr:rowOff>
    </xdr:to>
    <xdr:sp macro="" textlink="">
      <xdr:nvSpPr>
        <xdr:cNvPr id="238" name="フローチャート : 判断 237"/>
        <xdr:cNvSpPr/>
      </xdr:nvSpPr>
      <xdr:spPr>
        <a:xfrm>
          <a:off x="2857500" y="1665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119598</xdr:rowOff>
    </xdr:from>
    <xdr:ext cx="599010" cy="259045"/>
    <xdr:sp macro="" textlink="">
      <xdr:nvSpPr>
        <xdr:cNvPr id="239" name="テキスト ボックス 238"/>
        <xdr:cNvSpPr txBox="1"/>
      </xdr:nvSpPr>
      <xdr:spPr>
        <a:xfrm>
          <a:off x="2608794" y="1675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56773</xdr:rowOff>
    </xdr:from>
    <xdr:to>
      <xdr:col>2</xdr:col>
      <xdr:colOff>638175</xdr:colOff>
      <xdr:row>96</xdr:row>
      <xdr:rowOff>80133</xdr:rowOff>
    </xdr:to>
    <xdr:cxnSp macro="">
      <xdr:nvCxnSpPr>
        <xdr:cNvPr id="240" name="直線コネクタ 239"/>
        <xdr:cNvCxnSpPr/>
      </xdr:nvCxnSpPr>
      <xdr:spPr>
        <a:xfrm flipV="1">
          <a:off x="1130300" y="16515973"/>
          <a:ext cx="889000" cy="2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32573</xdr:rowOff>
    </xdr:from>
    <xdr:to>
      <xdr:col>3</xdr:col>
      <xdr:colOff>3175</xdr:colOff>
      <xdr:row>97</xdr:row>
      <xdr:rowOff>134173</xdr:rowOff>
    </xdr:to>
    <xdr:sp macro="" textlink="">
      <xdr:nvSpPr>
        <xdr:cNvPr id="241" name="フローチャート : 判断 240"/>
        <xdr:cNvSpPr/>
      </xdr:nvSpPr>
      <xdr:spPr>
        <a:xfrm>
          <a:off x="1968500" y="166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97</xdr:row>
      <xdr:rowOff>125300</xdr:rowOff>
    </xdr:from>
    <xdr:ext cx="599010" cy="259045"/>
    <xdr:sp macro="" textlink="">
      <xdr:nvSpPr>
        <xdr:cNvPr id="242" name="テキスト ボックス 241"/>
        <xdr:cNvSpPr txBox="1"/>
      </xdr:nvSpPr>
      <xdr:spPr>
        <a:xfrm>
          <a:off x="1719794" y="1675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48330</xdr:rowOff>
    </xdr:from>
    <xdr:to>
      <xdr:col>1</xdr:col>
      <xdr:colOff>485775</xdr:colOff>
      <xdr:row>97</xdr:row>
      <xdr:rowOff>149930</xdr:rowOff>
    </xdr:to>
    <xdr:sp macro="" textlink="">
      <xdr:nvSpPr>
        <xdr:cNvPr id="243" name="フローチャート : 判断 242"/>
        <xdr:cNvSpPr/>
      </xdr:nvSpPr>
      <xdr:spPr>
        <a:xfrm>
          <a:off x="1079500" y="166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97</xdr:row>
      <xdr:rowOff>141057</xdr:rowOff>
    </xdr:from>
    <xdr:ext cx="599010" cy="259045"/>
    <xdr:sp macro="" textlink="">
      <xdr:nvSpPr>
        <xdr:cNvPr id="244" name="テキスト ボックス 243"/>
        <xdr:cNvSpPr txBox="1"/>
      </xdr:nvSpPr>
      <xdr:spPr>
        <a:xfrm>
          <a:off x="830794" y="1677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94579</xdr:rowOff>
    </xdr:from>
    <xdr:to>
      <xdr:col>6</xdr:col>
      <xdr:colOff>561975</xdr:colOff>
      <xdr:row>94</xdr:row>
      <xdr:rowOff>24729</xdr:rowOff>
    </xdr:to>
    <xdr:sp macro="" textlink="">
      <xdr:nvSpPr>
        <xdr:cNvPr id="250" name="円/楕円 249"/>
        <xdr:cNvSpPr/>
      </xdr:nvSpPr>
      <xdr:spPr>
        <a:xfrm>
          <a:off x="4584700" y="160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117456</xdr:rowOff>
    </xdr:from>
    <xdr:ext cx="599010" cy="259045"/>
    <xdr:sp macro="" textlink="">
      <xdr:nvSpPr>
        <xdr:cNvPr id="251" name="衛生費該当値テキスト"/>
        <xdr:cNvSpPr txBox="1"/>
      </xdr:nvSpPr>
      <xdr:spPr>
        <a:xfrm>
          <a:off x="4686300" y="1589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300,761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5860</xdr:rowOff>
    </xdr:from>
    <xdr:to>
      <xdr:col>5</xdr:col>
      <xdr:colOff>409575</xdr:colOff>
      <xdr:row>95</xdr:row>
      <xdr:rowOff>107460</xdr:rowOff>
    </xdr:to>
    <xdr:sp macro="" textlink="">
      <xdr:nvSpPr>
        <xdr:cNvPr id="252" name="円/楕円 251"/>
        <xdr:cNvSpPr/>
      </xdr:nvSpPr>
      <xdr:spPr>
        <a:xfrm>
          <a:off x="3746500" y="1629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123987</xdr:rowOff>
    </xdr:from>
    <xdr:ext cx="599010" cy="259045"/>
    <xdr:sp macro="" textlink="">
      <xdr:nvSpPr>
        <xdr:cNvPr id="253" name="テキスト ボックス 252"/>
        <xdr:cNvSpPr txBox="1"/>
      </xdr:nvSpPr>
      <xdr:spPr>
        <a:xfrm>
          <a:off x="3497794" y="16068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222,928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162137</xdr:rowOff>
    </xdr:from>
    <xdr:to>
      <xdr:col>4</xdr:col>
      <xdr:colOff>206375</xdr:colOff>
      <xdr:row>96</xdr:row>
      <xdr:rowOff>92287</xdr:rowOff>
    </xdr:to>
    <xdr:sp macro="" textlink="">
      <xdr:nvSpPr>
        <xdr:cNvPr id="254" name="円/楕円 253"/>
        <xdr:cNvSpPr/>
      </xdr:nvSpPr>
      <xdr:spPr>
        <a:xfrm>
          <a:off x="2857500" y="164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108814</xdr:rowOff>
    </xdr:from>
    <xdr:ext cx="599010" cy="259045"/>
    <xdr:sp macro="" textlink="">
      <xdr:nvSpPr>
        <xdr:cNvPr id="255" name="テキスト ボックス 254"/>
        <xdr:cNvSpPr txBox="1"/>
      </xdr:nvSpPr>
      <xdr:spPr>
        <a:xfrm>
          <a:off x="2608794" y="1622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175,074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5973</xdr:rowOff>
    </xdr:from>
    <xdr:to>
      <xdr:col>3</xdr:col>
      <xdr:colOff>3175</xdr:colOff>
      <xdr:row>96</xdr:row>
      <xdr:rowOff>107573</xdr:rowOff>
    </xdr:to>
    <xdr:sp macro="" textlink="">
      <xdr:nvSpPr>
        <xdr:cNvPr id="256" name="円/楕円 255"/>
        <xdr:cNvSpPr/>
      </xdr:nvSpPr>
      <xdr:spPr>
        <a:xfrm>
          <a:off x="1968500" y="164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124100</xdr:rowOff>
    </xdr:from>
    <xdr:ext cx="599010" cy="259045"/>
    <xdr:sp macro="" textlink="">
      <xdr:nvSpPr>
        <xdr:cNvPr id="257" name="テキスト ボックス 256"/>
        <xdr:cNvSpPr txBox="1"/>
      </xdr:nvSpPr>
      <xdr:spPr>
        <a:xfrm>
          <a:off x="1719794" y="1624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29333</xdr:rowOff>
    </xdr:from>
    <xdr:to>
      <xdr:col>1</xdr:col>
      <xdr:colOff>485775</xdr:colOff>
      <xdr:row>96</xdr:row>
      <xdr:rowOff>130933</xdr:rowOff>
    </xdr:to>
    <xdr:sp macro="" textlink="">
      <xdr:nvSpPr>
        <xdr:cNvPr id="258" name="円/楕円 257"/>
        <xdr:cNvSpPr/>
      </xdr:nvSpPr>
      <xdr:spPr>
        <a:xfrm>
          <a:off x="1079500" y="1648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147460</xdr:rowOff>
    </xdr:from>
    <xdr:ext cx="599010" cy="259045"/>
    <xdr:sp macro="" textlink="">
      <xdr:nvSpPr>
        <xdr:cNvPr id="259" name="テキスト ボックス 258"/>
        <xdr:cNvSpPr txBox="1"/>
      </xdr:nvSpPr>
      <xdr:spPr>
        <a:xfrm>
          <a:off x="830794" y="1626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163,240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9" name="テキスト ボックス 278"/>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127584</xdr:rowOff>
    </xdr:from>
    <xdr:to>
      <xdr:col>15</xdr:col>
      <xdr:colOff>180340</xdr:colOff>
      <xdr:row>39</xdr:row>
      <xdr:rowOff>44450</xdr:rowOff>
    </xdr:to>
    <xdr:cxnSp macro="">
      <xdr:nvCxnSpPr>
        <xdr:cNvPr id="283" name="直線コネクタ 282"/>
        <xdr:cNvCxnSpPr/>
      </xdr:nvCxnSpPr>
      <xdr:spPr>
        <a:xfrm flipV="1">
          <a:off x="10475595" y="5442534"/>
          <a:ext cx="1270" cy="1288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74261</xdr:rowOff>
    </xdr:from>
    <xdr:ext cx="534377" cy="259045"/>
    <xdr:sp macro="" textlink="">
      <xdr:nvSpPr>
        <xdr:cNvPr id="286" name="労働費最大値テキスト"/>
        <xdr:cNvSpPr txBox="1"/>
      </xdr:nvSpPr>
      <xdr:spPr>
        <a:xfrm>
          <a:off x="10528300" y="521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33,818</a:t>
          </a:r>
          <a:endParaRPr kumimoji="1" lang="ja-JP" altLang="en-US" sz="1000" b="1">
            <a:latin typeface="ＭＳ Ｐゴシック"/>
          </a:endParaRPr>
        </a:p>
      </xdr:txBody>
    </xdr:sp>
    <xdr:clientData/>
  </xdr:oneCellAnchor>
  <xdr:twoCellAnchor>
    <xdr:from>
      <xdr:col>15</xdr:col>
      <xdr:colOff>92075</xdr:colOff>
      <xdr:row>31</xdr:row>
      <xdr:rowOff>127584</xdr:rowOff>
    </xdr:from>
    <xdr:to>
      <xdr:col>15</xdr:col>
      <xdr:colOff>269875</xdr:colOff>
      <xdr:row>31</xdr:row>
      <xdr:rowOff>127584</xdr:rowOff>
    </xdr:to>
    <xdr:cxnSp macro="">
      <xdr:nvCxnSpPr>
        <xdr:cNvPr id="287" name="直線コネクタ 286"/>
        <xdr:cNvCxnSpPr/>
      </xdr:nvCxnSpPr>
      <xdr:spPr>
        <a:xfrm>
          <a:off x="10388600" y="544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97866</xdr:rowOff>
    </xdr:from>
    <xdr:to>
      <xdr:col>15</xdr:col>
      <xdr:colOff>180975</xdr:colOff>
      <xdr:row>38</xdr:row>
      <xdr:rowOff>107429</xdr:rowOff>
    </xdr:to>
    <xdr:cxnSp macro="">
      <xdr:nvCxnSpPr>
        <xdr:cNvPr id="288" name="直線コネクタ 287"/>
        <xdr:cNvCxnSpPr/>
      </xdr:nvCxnSpPr>
      <xdr:spPr>
        <a:xfrm flipV="1">
          <a:off x="9639300" y="6612966"/>
          <a:ext cx="8382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62171</xdr:rowOff>
    </xdr:from>
    <xdr:ext cx="469744" cy="259045"/>
    <xdr:sp macro="" textlink="">
      <xdr:nvSpPr>
        <xdr:cNvPr id="289" name="労働費平均値テキスト"/>
        <xdr:cNvSpPr txBox="1"/>
      </xdr:nvSpPr>
      <xdr:spPr>
        <a:xfrm>
          <a:off x="10528300" y="6405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39294</xdr:rowOff>
    </xdr:from>
    <xdr:to>
      <xdr:col>15</xdr:col>
      <xdr:colOff>231775</xdr:colOff>
      <xdr:row>38</xdr:row>
      <xdr:rowOff>140894</xdr:rowOff>
    </xdr:to>
    <xdr:sp macro="" textlink="">
      <xdr:nvSpPr>
        <xdr:cNvPr id="290" name="フローチャート : 判断 289"/>
        <xdr:cNvSpPr/>
      </xdr:nvSpPr>
      <xdr:spPr>
        <a:xfrm>
          <a:off x="10426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119926</xdr:rowOff>
    </xdr:from>
    <xdr:to>
      <xdr:col>14</xdr:col>
      <xdr:colOff>28575</xdr:colOff>
      <xdr:row>38</xdr:row>
      <xdr:rowOff>107429</xdr:rowOff>
    </xdr:to>
    <xdr:cxnSp macro="">
      <xdr:nvCxnSpPr>
        <xdr:cNvPr id="291" name="直線コネクタ 290"/>
        <xdr:cNvCxnSpPr/>
      </xdr:nvCxnSpPr>
      <xdr:spPr>
        <a:xfrm>
          <a:off x="8750300" y="6120676"/>
          <a:ext cx="889000" cy="50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75146</xdr:rowOff>
    </xdr:from>
    <xdr:to>
      <xdr:col>14</xdr:col>
      <xdr:colOff>79375</xdr:colOff>
      <xdr:row>39</xdr:row>
      <xdr:rowOff>5296</xdr:rowOff>
    </xdr:to>
    <xdr:sp macro="" textlink="">
      <xdr:nvSpPr>
        <xdr:cNvPr id="292" name="フローチャート : 判断 291"/>
        <xdr:cNvSpPr/>
      </xdr:nvSpPr>
      <xdr:spPr>
        <a:xfrm>
          <a:off x="9588500" y="659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167873</xdr:rowOff>
    </xdr:from>
    <xdr:ext cx="469744" cy="259045"/>
    <xdr:sp macro="" textlink="">
      <xdr:nvSpPr>
        <xdr:cNvPr id="293" name="テキスト ボックス 292"/>
        <xdr:cNvSpPr txBox="1"/>
      </xdr:nvSpPr>
      <xdr:spPr>
        <a:xfrm>
          <a:off x="9404427" y="66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119926</xdr:rowOff>
    </xdr:from>
    <xdr:to>
      <xdr:col>12</xdr:col>
      <xdr:colOff>511175</xdr:colOff>
      <xdr:row>37</xdr:row>
      <xdr:rowOff>82169</xdr:rowOff>
    </xdr:to>
    <xdr:cxnSp macro="">
      <xdr:nvCxnSpPr>
        <xdr:cNvPr id="294" name="直線コネクタ 293"/>
        <xdr:cNvCxnSpPr/>
      </xdr:nvCxnSpPr>
      <xdr:spPr>
        <a:xfrm flipV="1">
          <a:off x="7861300" y="6120676"/>
          <a:ext cx="889000" cy="30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29007</xdr:rowOff>
    </xdr:from>
    <xdr:to>
      <xdr:col>12</xdr:col>
      <xdr:colOff>561975</xdr:colOff>
      <xdr:row>38</xdr:row>
      <xdr:rowOff>130607</xdr:rowOff>
    </xdr:to>
    <xdr:sp macro="" textlink="">
      <xdr:nvSpPr>
        <xdr:cNvPr id="295" name="フローチャート : 判断 294"/>
        <xdr:cNvSpPr/>
      </xdr:nvSpPr>
      <xdr:spPr>
        <a:xfrm>
          <a:off x="8699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121734</xdr:rowOff>
    </xdr:from>
    <xdr:ext cx="469744" cy="259045"/>
    <xdr:sp macro="" textlink="">
      <xdr:nvSpPr>
        <xdr:cNvPr id="296" name="テキスト ボックス 295"/>
        <xdr:cNvSpPr txBox="1"/>
      </xdr:nvSpPr>
      <xdr:spPr>
        <a:xfrm>
          <a:off x="8515427" y="663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11608</xdr:rowOff>
    </xdr:from>
    <xdr:to>
      <xdr:col>11</xdr:col>
      <xdr:colOff>307975</xdr:colOff>
      <xdr:row>37</xdr:row>
      <xdr:rowOff>82169</xdr:rowOff>
    </xdr:to>
    <xdr:cxnSp macro="">
      <xdr:nvCxnSpPr>
        <xdr:cNvPr id="297" name="直線コネクタ 296"/>
        <xdr:cNvCxnSpPr/>
      </xdr:nvCxnSpPr>
      <xdr:spPr>
        <a:xfrm>
          <a:off x="6972300" y="5840908"/>
          <a:ext cx="889000" cy="58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160490</xdr:rowOff>
    </xdr:from>
    <xdr:to>
      <xdr:col>11</xdr:col>
      <xdr:colOff>358775</xdr:colOff>
      <xdr:row>38</xdr:row>
      <xdr:rowOff>90640</xdr:rowOff>
    </xdr:to>
    <xdr:sp macro="" textlink="">
      <xdr:nvSpPr>
        <xdr:cNvPr id="298" name="フローチャート : 判断 297"/>
        <xdr:cNvSpPr/>
      </xdr:nvSpPr>
      <xdr:spPr>
        <a:xfrm>
          <a:off x="7810500" y="650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81767</xdr:rowOff>
    </xdr:from>
    <xdr:ext cx="469744" cy="259045"/>
    <xdr:sp macro="" textlink="">
      <xdr:nvSpPr>
        <xdr:cNvPr id="299" name="テキスト ボックス 298"/>
        <xdr:cNvSpPr txBox="1"/>
      </xdr:nvSpPr>
      <xdr:spPr>
        <a:xfrm>
          <a:off x="7626427" y="65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56934</xdr:rowOff>
    </xdr:from>
    <xdr:to>
      <xdr:col>10</xdr:col>
      <xdr:colOff>155575</xdr:colOff>
      <xdr:row>37</xdr:row>
      <xdr:rowOff>158534</xdr:rowOff>
    </xdr:to>
    <xdr:sp macro="" textlink="">
      <xdr:nvSpPr>
        <xdr:cNvPr id="300" name="フローチャート : 判断 299"/>
        <xdr:cNvSpPr/>
      </xdr:nvSpPr>
      <xdr:spPr>
        <a:xfrm>
          <a:off x="6921500" y="640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149661</xdr:rowOff>
    </xdr:from>
    <xdr:ext cx="469744" cy="259045"/>
    <xdr:sp macro="" textlink="">
      <xdr:nvSpPr>
        <xdr:cNvPr id="301" name="テキスト ボックス 300"/>
        <xdr:cNvSpPr txBox="1"/>
      </xdr:nvSpPr>
      <xdr:spPr>
        <a:xfrm>
          <a:off x="6737427" y="64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47066</xdr:rowOff>
    </xdr:from>
    <xdr:to>
      <xdr:col>15</xdr:col>
      <xdr:colOff>231775</xdr:colOff>
      <xdr:row>38</xdr:row>
      <xdr:rowOff>148666</xdr:rowOff>
    </xdr:to>
    <xdr:sp macro="" textlink="">
      <xdr:nvSpPr>
        <xdr:cNvPr id="307" name="円/楕円 306"/>
        <xdr:cNvSpPr/>
      </xdr:nvSpPr>
      <xdr:spPr>
        <a:xfrm>
          <a:off x="10426700" y="656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17721</xdr:rowOff>
    </xdr:from>
    <xdr:ext cx="469744" cy="259045"/>
    <xdr:sp macro="" textlink="">
      <xdr:nvSpPr>
        <xdr:cNvPr id="308" name="労働費該当値テキスト"/>
        <xdr:cNvSpPr txBox="1"/>
      </xdr:nvSpPr>
      <xdr:spPr>
        <a:xfrm>
          <a:off x="10528300" y="65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56629</xdr:rowOff>
    </xdr:from>
    <xdr:to>
      <xdr:col>14</xdr:col>
      <xdr:colOff>79375</xdr:colOff>
      <xdr:row>38</xdr:row>
      <xdr:rowOff>158229</xdr:rowOff>
    </xdr:to>
    <xdr:sp macro="" textlink="">
      <xdr:nvSpPr>
        <xdr:cNvPr id="309" name="円/楕円 308"/>
        <xdr:cNvSpPr/>
      </xdr:nvSpPr>
      <xdr:spPr>
        <a:xfrm>
          <a:off x="9588500" y="65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3306</xdr:rowOff>
    </xdr:from>
    <xdr:ext cx="469744" cy="259045"/>
    <xdr:sp macro="" textlink="">
      <xdr:nvSpPr>
        <xdr:cNvPr id="310" name="テキスト ボックス 309"/>
        <xdr:cNvSpPr txBox="1"/>
      </xdr:nvSpPr>
      <xdr:spPr>
        <a:xfrm>
          <a:off x="9404427" y="634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69126</xdr:rowOff>
    </xdr:from>
    <xdr:to>
      <xdr:col>12</xdr:col>
      <xdr:colOff>561975</xdr:colOff>
      <xdr:row>35</xdr:row>
      <xdr:rowOff>170726</xdr:rowOff>
    </xdr:to>
    <xdr:sp macro="" textlink="">
      <xdr:nvSpPr>
        <xdr:cNvPr id="311" name="円/楕円 310"/>
        <xdr:cNvSpPr/>
      </xdr:nvSpPr>
      <xdr:spPr>
        <a:xfrm>
          <a:off x="8699500" y="606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15803</xdr:rowOff>
    </xdr:from>
    <xdr:ext cx="534377" cy="259045"/>
    <xdr:sp macro="" textlink="">
      <xdr:nvSpPr>
        <xdr:cNvPr id="312" name="テキスト ボックス 311"/>
        <xdr:cNvSpPr txBox="1"/>
      </xdr:nvSpPr>
      <xdr:spPr>
        <a:xfrm>
          <a:off x="8483111" y="584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31369</xdr:rowOff>
    </xdr:from>
    <xdr:to>
      <xdr:col>11</xdr:col>
      <xdr:colOff>358775</xdr:colOff>
      <xdr:row>37</xdr:row>
      <xdr:rowOff>132969</xdr:rowOff>
    </xdr:to>
    <xdr:sp macro="" textlink="">
      <xdr:nvSpPr>
        <xdr:cNvPr id="313" name="円/楕円 312"/>
        <xdr:cNvSpPr/>
      </xdr:nvSpPr>
      <xdr:spPr>
        <a:xfrm>
          <a:off x="7810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149496</xdr:rowOff>
    </xdr:from>
    <xdr:ext cx="469744" cy="259045"/>
    <xdr:sp macro="" textlink="">
      <xdr:nvSpPr>
        <xdr:cNvPr id="314" name="テキスト ボックス 313"/>
        <xdr:cNvSpPr txBox="1"/>
      </xdr:nvSpPr>
      <xdr:spPr>
        <a:xfrm>
          <a:off x="7626427"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8,010</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132258</xdr:rowOff>
    </xdr:from>
    <xdr:to>
      <xdr:col>10</xdr:col>
      <xdr:colOff>155575</xdr:colOff>
      <xdr:row>34</xdr:row>
      <xdr:rowOff>62408</xdr:rowOff>
    </xdr:to>
    <xdr:sp macro="" textlink="">
      <xdr:nvSpPr>
        <xdr:cNvPr id="315" name="円/楕円 314"/>
        <xdr:cNvSpPr/>
      </xdr:nvSpPr>
      <xdr:spPr>
        <a:xfrm>
          <a:off x="6921500" y="57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78935</xdr:rowOff>
    </xdr:from>
    <xdr:ext cx="534377" cy="259045"/>
    <xdr:sp macro="" textlink="">
      <xdr:nvSpPr>
        <xdr:cNvPr id="316" name="テキスト ボックス 315"/>
        <xdr:cNvSpPr txBox="1"/>
      </xdr:nvSpPr>
      <xdr:spPr>
        <a:xfrm>
          <a:off x="6705111" y="556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47565</xdr:rowOff>
    </xdr:from>
    <xdr:to>
      <xdr:col>15</xdr:col>
      <xdr:colOff>180340</xdr:colOff>
      <xdr:row>58</xdr:row>
      <xdr:rowOff>139650</xdr:rowOff>
    </xdr:to>
    <xdr:cxnSp macro="">
      <xdr:nvCxnSpPr>
        <xdr:cNvPr id="338" name="直線コネクタ 337"/>
        <xdr:cNvCxnSpPr/>
      </xdr:nvCxnSpPr>
      <xdr:spPr>
        <a:xfrm flipV="1">
          <a:off x="10475595" y="8620065"/>
          <a:ext cx="1270" cy="1463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143477</xdr:rowOff>
    </xdr:from>
    <xdr:ext cx="313932" cy="259045"/>
    <xdr:sp macro="" textlink="">
      <xdr:nvSpPr>
        <xdr:cNvPr id="339" name="農林水産業費最小値テキスト"/>
        <xdr:cNvSpPr txBox="1"/>
      </xdr:nvSpPr>
      <xdr:spPr>
        <a:xfrm>
          <a:off x="10528300" y="10087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139650</xdr:rowOff>
    </xdr:from>
    <xdr:to>
      <xdr:col>15</xdr:col>
      <xdr:colOff>269875</xdr:colOff>
      <xdr:row>58</xdr:row>
      <xdr:rowOff>139650</xdr:rowOff>
    </xdr:to>
    <xdr:cxnSp macro="">
      <xdr:nvCxnSpPr>
        <xdr:cNvPr id="340" name="直線コネクタ 339"/>
        <xdr:cNvCxnSpPr/>
      </xdr:nvCxnSpPr>
      <xdr:spPr>
        <a:xfrm>
          <a:off x="10388600" y="1008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165692</xdr:rowOff>
    </xdr:from>
    <xdr:ext cx="690189" cy="259045"/>
    <xdr:sp macro="" textlink="">
      <xdr:nvSpPr>
        <xdr:cNvPr id="341" name="農林水産業費最大値テキスト"/>
        <xdr:cNvSpPr txBox="1"/>
      </xdr:nvSpPr>
      <xdr:spPr>
        <a:xfrm>
          <a:off x="10528300" y="83952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1,600,760</a:t>
          </a:r>
          <a:endParaRPr kumimoji="1" lang="ja-JP" altLang="en-US" sz="1000" b="1">
            <a:latin typeface="ＭＳ Ｐゴシック"/>
          </a:endParaRPr>
        </a:p>
      </xdr:txBody>
    </xdr:sp>
    <xdr:clientData/>
  </xdr:oneCellAnchor>
  <xdr:twoCellAnchor>
    <xdr:from>
      <xdr:col>15</xdr:col>
      <xdr:colOff>92075</xdr:colOff>
      <xdr:row>50</xdr:row>
      <xdr:rowOff>47565</xdr:rowOff>
    </xdr:from>
    <xdr:to>
      <xdr:col>15</xdr:col>
      <xdr:colOff>269875</xdr:colOff>
      <xdr:row>50</xdr:row>
      <xdr:rowOff>47565</xdr:rowOff>
    </xdr:to>
    <xdr:cxnSp macro="">
      <xdr:nvCxnSpPr>
        <xdr:cNvPr id="342" name="直線コネクタ 341"/>
        <xdr:cNvCxnSpPr/>
      </xdr:nvCxnSpPr>
      <xdr:spPr>
        <a:xfrm>
          <a:off x="10388600" y="862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4207</xdr:rowOff>
    </xdr:from>
    <xdr:to>
      <xdr:col>15</xdr:col>
      <xdr:colOff>180975</xdr:colOff>
      <xdr:row>58</xdr:row>
      <xdr:rowOff>8856</xdr:rowOff>
    </xdr:to>
    <xdr:cxnSp macro="">
      <xdr:nvCxnSpPr>
        <xdr:cNvPr id="343" name="直線コネクタ 342"/>
        <xdr:cNvCxnSpPr/>
      </xdr:nvCxnSpPr>
      <xdr:spPr>
        <a:xfrm flipV="1">
          <a:off x="9639300" y="9948307"/>
          <a:ext cx="838200" cy="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148320</xdr:rowOff>
    </xdr:from>
    <xdr:ext cx="534377" cy="259045"/>
    <xdr:sp macro="" textlink="">
      <xdr:nvSpPr>
        <xdr:cNvPr id="344" name="農林水産業費平均値テキスト"/>
        <xdr:cNvSpPr txBox="1"/>
      </xdr:nvSpPr>
      <xdr:spPr>
        <a:xfrm>
          <a:off x="10528300" y="9920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169893</xdr:rowOff>
    </xdr:from>
    <xdr:to>
      <xdr:col>15</xdr:col>
      <xdr:colOff>231775</xdr:colOff>
      <xdr:row>58</xdr:row>
      <xdr:rowOff>100043</xdr:rowOff>
    </xdr:to>
    <xdr:sp macro="" textlink="">
      <xdr:nvSpPr>
        <xdr:cNvPr id="345" name="フローチャート : 判断 344"/>
        <xdr:cNvSpPr/>
      </xdr:nvSpPr>
      <xdr:spPr>
        <a:xfrm>
          <a:off x="104267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161378</xdr:rowOff>
    </xdr:from>
    <xdr:to>
      <xdr:col>14</xdr:col>
      <xdr:colOff>28575</xdr:colOff>
      <xdr:row>58</xdr:row>
      <xdr:rowOff>8856</xdr:rowOff>
    </xdr:to>
    <xdr:cxnSp macro="">
      <xdr:nvCxnSpPr>
        <xdr:cNvPr id="346" name="直線コネクタ 345"/>
        <xdr:cNvCxnSpPr/>
      </xdr:nvCxnSpPr>
      <xdr:spPr>
        <a:xfrm>
          <a:off x="8750300" y="9934028"/>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167994</xdr:rowOff>
    </xdr:from>
    <xdr:to>
      <xdr:col>14</xdr:col>
      <xdr:colOff>79375</xdr:colOff>
      <xdr:row>58</xdr:row>
      <xdr:rowOff>98144</xdr:rowOff>
    </xdr:to>
    <xdr:sp macro="" textlink="">
      <xdr:nvSpPr>
        <xdr:cNvPr id="347" name="フローチャート : 判断 346"/>
        <xdr:cNvSpPr/>
      </xdr:nvSpPr>
      <xdr:spPr>
        <a:xfrm>
          <a:off x="9588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89271</xdr:rowOff>
    </xdr:from>
    <xdr:ext cx="599010" cy="259045"/>
    <xdr:sp macro="" textlink="">
      <xdr:nvSpPr>
        <xdr:cNvPr id="348" name="テキスト ボックス 347"/>
        <xdr:cNvSpPr txBox="1"/>
      </xdr:nvSpPr>
      <xdr:spPr>
        <a:xfrm>
          <a:off x="9339794" y="1003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161378</xdr:rowOff>
    </xdr:from>
    <xdr:to>
      <xdr:col>12</xdr:col>
      <xdr:colOff>511175</xdr:colOff>
      <xdr:row>58</xdr:row>
      <xdr:rowOff>58858</xdr:rowOff>
    </xdr:to>
    <xdr:cxnSp macro="">
      <xdr:nvCxnSpPr>
        <xdr:cNvPr id="349" name="直線コネクタ 348"/>
        <xdr:cNvCxnSpPr/>
      </xdr:nvCxnSpPr>
      <xdr:spPr>
        <a:xfrm flipV="1">
          <a:off x="7861300" y="9934028"/>
          <a:ext cx="889000" cy="68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1848</xdr:rowOff>
    </xdr:from>
    <xdr:to>
      <xdr:col>12</xdr:col>
      <xdr:colOff>561975</xdr:colOff>
      <xdr:row>58</xdr:row>
      <xdr:rowOff>103448</xdr:rowOff>
    </xdr:to>
    <xdr:sp macro="" textlink="">
      <xdr:nvSpPr>
        <xdr:cNvPr id="350" name="フローチャート : 判断 349"/>
        <xdr:cNvSpPr/>
      </xdr:nvSpPr>
      <xdr:spPr>
        <a:xfrm>
          <a:off x="8699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94575</xdr:rowOff>
    </xdr:from>
    <xdr:ext cx="534377" cy="259045"/>
    <xdr:sp macro="" textlink="">
      <xdr:nvSpPr>
        <xdr:cNvPr id="351" name="テキスト ボックス 350"/>
        <xdr:cNvSpPr txBox="1"/>
      </xdr:nvSpPr>
      <xdr:spPr>
        <a:xfrm>
          <a:off x="8483111" y="10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43392</xdr:rowOff>
    </xdr:from>
    <xdr:to>
      <xdr:col>11</xdr:col>
      <xdr:colOff>307975</xdr:colOff>
      <xdr:row>58</xdr:row>
      <xdr:rowOff>58858</xdr:rowOff>
    </xdr:to>
    <xdr:cxnSp macro="">
      <xdr:nvCxnSpPr>
        <xdr:cNvPr id="352" name="直線コネクタ 351"/>
        <xdr:cNvCxnSpPr/>
      </xdr:nvCxnSpPr>
      <xdr:spPr>
        <a:xfrm>
          <a:off x="6972300" y="9987492"/>
          <a:ext cx="889000" cy="1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13391</xdr:rowOff>
    </xdr:from>
    <xdr:to>
      <xdr:col>11</xdr:col>
      <xdr:colOff>358775</xdr:colOff>
      <xdr:row>58</xdr:row>
      <xdr:rowOff>114991</xdr:rowOff>
    </xdr:to>
    <xdr:sp macro="" textlink="">
      <xdr:nvSpPr>
        <xdr:cNvPr id="353" name="フローチャート : 判断 352"/>
        <xdr:cNvSpPr/>
      </xdr:nvSpPr>
      <xdr:spPr>
        <a:xfrm>
          <a:off x="7810500" y="99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106118</xdr:rowOff>
    </xdr:from>
    <xdr:ext cx="534377" cy="259045"/>
    <xdr:sp macro="" textlink="">
      <xdr:nvSpPr>
        <xdr:cNvPr id="354" name="テキスト ボックス 353"/>
        <xdr:cNvSpPr txBox="1"/>
      </xdr:nvSpPr>
      <xdr:spPr>
        <a:xfrm>
          <a:off x="7594111" y="100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15828</xdr:rowOff>
    </xdr:from>
    <xdr:to>
      <xdr:col>10</xdr:col>
      <xdr:colOff>155575</xdr:colOff>
      <xdr:row>58</xdr:row>
      <xdr:rowOff>117428</xdr:rowOff>
    </xdr:to>
    <xdr:sp macro="" textlink="">
      <xdr:nvSpPr>
        <xdr:cNvPr id="355" name="フローチャート : 判断 354"/>
        <xdr:cNvSpPr/>
      </xdr:nvSpPr>
      <xdr:spPr>
        <a:xfrm>
          <a:off x="6921500" y="995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108555</xdr:rowOff>
    </xdr:from>
    <xdr:ext cx="534377" cy="259045"/>
    <xdr:sp macro="" textlink="">
      <xdr:nvSpPr>
        <xdr:cNvPr id="356" name="テキスト ボックス 355"/>
        <xdr:cNvSpPr txBox="1"/>
      </xdr:nvSpPr>
      <xdr:spPr>
        <a:xfrm>
          <a:off x="6705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79,913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124857</xdr:rowOff>
    </xdr:from>
    <xdr:to>
      <xdr:col>15</xdr:col>
      <xdr:colOff>231775</xdr:colOff>
      <xdr:row>58</xdr:row>
      <xdr:rowOff>55007</xdr:rowOff>
    </xdr:to>
    <xdr:sp macro="" textlink="">
      <xdr:nvSpPr>
        <xdr:cNvPr id="362" name="円/楕円 361"/>
        <xdr:cNvSpPr/>
      </xdr:nvSpPr>
      <xdr:spPr>
        <a:xfrm>
          <a:off x="10426700" y="9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147734</xdr:rowOff>
    </xdr:from>
    <xdr:ext cx="599010" cy="259045"/>
    <xdr:sp macro="" textlink="">
      <xdr:nvSpPr>
        <xdr:cNvPr id="363" name="農林水産業費該当値テキスト"/>
        <xdr:cNvSpPr txBox="1"/>
      </xdr:nvSpPr>
      <xdr:spPr>
        <a:xfrm>
          <a:off x="10528300" y="974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148,177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129506</xdr:rowOff>
    </xdr:from>
    <xdr:to>
      <xdr:col>14</xdr:col>
      <xdr:colOff>79375</xdr:colOff>
      <xdr:row>58</xdr:row>
      <xdr:rowOff>59656</xdr:rowOff>
    </xdr:to>
    <xdr:sp macro="" textlink="">
      <xdr:nvSpPr>
        <xdr:cNvPr id="364" name="円/楕円 363"/>
        <xdr:cNvSpPr/>
      </xdr:nvSpPr>
      <xdr:spPr>
        <a:xfrm>
          <a:off x="9588500" y="990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76183</xdr:rowOff>
    </xdr:from>
    <xdr:ext cx="599010" cy="259045"/>
    <xdr:sp macro="" textlink="">
      <xdr:nvSpPr>
        <xdr:cNvPr id="365" name="テキスト ボックス 364"/>
        <xdr:cNvSpPr txBox="1"/>
      </xdr:nvSpPr>
      <xdr:spPr>
        <a:xfrm>
          <a:off x="9339794" y="967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143,093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110578</xdr:rowOff>
    </xdr:from>
    <xdr:to>
      <xdr:col>12</xdr:col>
      <xdr:colOff>561975</xdr:colOff>
      <xdr:row>58</xdr:row>
      <xdr:rowOff>40728</xdr:rowOff>
    </xdr:to>
    <xdr:sp macro="" textlink="">
      <xdr:nvSpPr>
        <xdr:cNvPr id="366" name="円/楕円 365"/>
        <xdr:cNvSpPr/>
      </xdr:nvSpPr>
      <xdr:spPr>
        <a:xfrm>
          <a:off x="8699500" y="98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57255</xdr:rowOff>
    </xdr:from>
    <xdr:ext cx="599010" cy="259045"/>
    <xdr:sp macro="" textlink="">
      <xdr:nvSpPr>
        <xdr:cNvPr id="367" name="テキスト ボックス 366"/>
        <xdr:cNvSpPr txBox="1"/>
      </xdr:nvSpPr>
      <xdr:spPr>
        <a:xfrm>
          <a:off x="8450794" y="965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163,793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8058</xdr:rowOff>
    </xdr:from>
    <xdr:to>
      <xdr:col>11</xdr:col>
      <xdr:colOff>358775</xdr:colOff>
      <xdr:row>58</xdr:row>
      <xdr:rowOff>109658</xdr:rowOff>
    </xdr:to>
    <xdr:sp macro="" textlink="">
      <xdr:nvSpPr>
        <xdr:cNvPr id="368" name="円/楕円 367"/>
        <xdr:cNvSpPr/>
      </xdr:nvSpPr>
      <xdr:spPr>
        <a:xfrm>
          <a:off x="7810500" y="99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126185</xdr:rowOff>
    </xdr:from>
    <xdr:ext cx="534377" cy="259045"/>
    <xdr:sp macro="" textlink="">
      <xdr:nvSpPr>
        <xdr:cNvPr id="369" name="テキスト ボックス 368"/>
        <xdr:cNvSpPr txBox="1"/>
      </xdr:nvSpPr>
      <xdr:spPr>
        <a:xfrm>
          <a:off x="7594111" y="97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88,410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164042</xdr:rowOff>
    </xdr:from>
    <xdr:to>
      <xdr:col>10</xdr:col>
      <xdr:colOff>155575</xdr:colOff>
      <xdr:row>58</xdr:row>
      <xdr:rowOff>94192</xdr:rowOff>
    </xdr:to>
    <xdr:sp macro="" textlink="">
      <xdr:nvSpPr>
        <xdr:cNvPr id="370" name="円/楕円 369"/>
        <xdr:cNvSpPr/>
      </xdr:nvSpPr>
      <xdr:spPr>
        <a:xfrm>
          <a:off x="6921500" y="99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110719</xdr:rowOff>
    </xdr:from>
    <xdr:ext cx="599010" cy="259045"/>
    <xdr:sp macro="" textlink="">
      <xdr:nvSpPr>
        <xdr:cNvPr id="371" name="テキスト ボックス 370"/>
        <xdr:cNvSpPr txBox="1"/>
      </xdr:nvSpPr>
      <xdr:spPr>
        <a:xfrm>
          <a:off x="6672794" y="971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105,324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85143</xdr:rowOff>
    </xdr:from>
    <xdr:to>
      <xdr:col>15</xdr:col>
      <xdr:colOff>180340</xdr:colOff>
      <xdr:row>79</xdr:row>
      <xdr:rowOff>95769</xdr:rowOff>
    </xdr:to>
    <xdr:cxnSp macro="">
      <xdr:nvCxnSpPr>
        <xdr:cNvPr id="397" name="直線コネクタ 396"/>
        <xdr:cNvCxnSpPr/>
      </xdr:nvCxnSpPr>
      <xdr:spPr>
        <a:xfrm flipV="1">
          <a:off x="10475595" y="12086643"/>
          <a:ext cx="1270" cy="1553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99596</xdr:rowOff>
    </xdr:from>
    <xdr:ext cx="378565" cy="259045"/>
    <xdr:sp macro="" textlink="">
      <xdr:nvSpPr>
        <xdr:cNvPr id="398" name="商工費最小値テキスト"/>
        <xdr:cNvSpPr txBox="1"/>
      </xdr:nvSpPr>
      <xdr:spPr>
        <a:xfrm>
          <a:off x="10528300" y="1364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15</xdr:col>
      <xdr:colOff>92075</xdr:colOff>
      <xdr:row>79</xdr:row>
      <xdr:rowOff>95769</xdr:rowOff>
    </xdr:from>
    <xdr:to>
      <xdr:col>15</xdr:col>
      <xdr:colOff>269875</xdr:colOff>
      <xdr:row>79</xdr:row>
      <xdr:rowOff>95769</xdr:rowOff>
    </xdr:to>
    <xdr:cxnSp macro="">
      <xdr:nvCxnSpPr>
        <xdr:cNvPr id="399" name="直線コネクタ 398"/>
        <xdr:cNvCxnSpPr/>
      </xdr:nvCxnSpPr>
      <xdr:spPr>
        <a:xfrm>
          <a:off x="10388600" y="136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31820</xdr:rowOff>
    </xdr:from>
    <xdr:ext cx="599010" cy="259045"/>
    <xdr:sp macro="" textlink="">
      <xdr:nvSpPr>
        <xdr:cNvPr id="400" name="商工費最大値テキスト"/>
        <xdr:cNvSpPr txBox="1"/>
      </xdr:nvSpPr>
      <xdr:spPr>
        <a:xfrm>
          <a:off x="10528300" y="1186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476,706</a:t>
          </a:r>
          <a:endParaRPr kumimoji="1" lang="ja-JP" altLang="en-US" sz="1000" b="1">
            <a:latin typeface="ＭＳ Ｐゴシック"/>
          </a:endParaRPr>
        </a:p>
      </xdr:txBody>
    </xdr:sp>
    <xdr:clientData/>
  </xdr:oneCellAnchor>
  <xdr:twoCellAnchor>
    <xdr:from>
      <xdr:col>15</xdr:col>
      <xdr:colOff>92075</xdr:colOff>
      <xdr:row>70</xdr:row>
      <xdr:rowOff>85143</xdr:rowOff>
    </xdr:from>
    <xdr:to>
      <xdr:col>15</xdr:col>
      <xdr:colOff>269875</xdr:colOff>
      <xdr:row>70</xdr:row>
      <xdr:rowOff>85143</xdr:rowOff>
    </xdr:to>
    <xdr:cxnSp macro="">
      <xdr:nvCxnSpPr>
        <xdr:cNvPr id="401" name="直線コネクタ 400"/>
        <xdr:cNvCxnSpPr/>
      </xdr:nvCxnSpPr>
      <xdr:spPr>
        <a:xfrm>
          <a:off x="10388600" y="1208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3474</xdr:rowOff>
    </xdr:from>
    <xdr:to>
      <xdr:col>15</xdr:col>
      <xdr:colOff>180975</xdr:colOff>
      <xdr:row>77</xdr:row>
      <xdr:rowOff>5482</xdr:rowOff>
    </xdr:to>
    <xdr:cxnSp macro="">
      <xdr:nvCxnSpPr>
        <xdr:cNvPr id="402" name="直線コネクタ 401"/>
        <xdr:cNvCxnSpPr/>
      </xdr:nvCxnSpPr>
      <xdr:spPr>
        <a:xfrm flipV="1">
          <a:off x="9639300" y="13205124"/>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5591</xdr:rowOff>
    </xdr:from>
    <xdr:ext cx="534377" cy="259045"/>
    <xdr:sp macro="" textlink="">
      <xdr:nvSpPr>
        <xdr:cNvPr id="403" name="商工費平均値テキスト"/>
        <xdr:cNvSpPr txBox="1"/>
      </xdr:nvSpPr>
      <xdr:spPr>
        <a:xfrm>
          <a:off x="10528300" y="13378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27164</xdr:rowOff>
    </xdr:from>
    <xdr:to>
      <xdr:col>15</xdr:col>
      <xdr:colOff>231775</xdr:colOff>
      <xdr:row>78</xdr:row>
      <xdr:rowOff>128764</xdr:rowOff>
    </xdr:to>
    <xdr:sp macro="" textlink="">
      <xdr:nvSpPr>
        <xdr:cNvPr id="404" name="フローチャート : 判断 403"/>
        <xdr:cNvSpPr/>
      </xdr:nvSpPr>
      <xdr:spPr>
        <a:xfrm>
          <a:off x="10426700" y="134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5482</xdr:rowOff>
    </xdr:from>
    <xdr:to>
      <xdr:col>14</xdr:col>
      <xdr:colOff>28575</xdr:colOff>
      <xdr:row>77</xdr:row>
      <xdr:rowOff>59190</xdr:rowOff>
    </xdr:to>
    <xdr:cxnSp macro="">
      <xdr:nvCxnSpPr>
        <xdr:cNvPr id="405" name="直線コネクタ 404"/>
        <xdr:cNvCxnSpPr/>
      </xdr:nvCxnSpPr>
      <xdr:spPr>
        <a:xfrm flipV="1">
          <a:off x="8750300" y="13207132"/>
          <a:ext cx="889000" cy="5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37942</xdr:rowOff>
    </xdr:from>
    <xdr:to>
      <xdr:col>14</xdr:col>
      <xdr:colOff>79375</xdr:colOff>
      <xdr:row>78</xdr:row>
      <xdr:rowOff>139542</xdr:rowOff>
    </xdr:to>
    <xdr:sp macro="" textlink="">
      <xdr:nvSpPr>
        <xdr:cNvPr id="406" name="フローチャート : 判断 405"/>
        <xdr:cNvSpPr/>
      </xdr:nvSpPr>
      <xdr:spPr>
        <a:xfrm>
          <a:off x="9588500" y="1341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130669</xdr:rowOff>
    </xdr:from>
    <xdr:ext cx="534377" cy="259045"/>
    <xdr:sp macro="" textlink="">
      <xdr:nvSpPr>
        <xdr:cNvPr id="407" name="テキスト ボックス 406"/>
        <xdr:cNvSpPr txBox="1"/>
      </xdr:nvSpPr>
      <xdr:spPr>
        <a:xfrm>
          <a:off x="9372111" y="1350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59190</xdr:rowOff>
    </xdr:from>
    <xdr:to>
      <xdr:col>12</xdr:col>
      <xdr:colOff>511175</xdr:colOff>
      <xdr:row>77</xdr:row>
      <xdr:rowOff>165751</xdr:rowOff>
    </xdr:to>
    <xdr:cxnSp macro="">
      <xdr:nvCxnSpPr>
        <xdr:cNvPr id="408" name="直線コネクタ 407"/>
        <xdr:cNvCxnSpPr/>
      </xdr:nvCxnSpPr>
      <xdr:spPr>
        <a:xfrm flipV="1">
          <a:off x="7861300" y="13260840"/>
          <a:ext cx="889000" cy="10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46537</xdr:rowOff>
    </xdr:from>
    <xdr:to>
      <xdr:col>12</xdr:col>
      <xdr:colOff>561975</xdr:colOff>
      <xdr:row>78</xdr:row>
      <xdr:rowOff>148137</xdr:rowOff>
    </xdr:to>
    <xdr:sp macro="" textlink="">
      <xdr:nvSpPr>
        <xdr:cNvPr id="409" name="フローチャート : 判断 408"/>
        <xdr:cNvSpPr/>
      </xdr:nvSpPr>
      <xdr:spPr>
        <a:xfrm>
          <a:off x="8699500" y="134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139264</xdr:rowOff>
    </xdr:from>
    <xdr:ext cx="534377" cy="259045"/>
    <xdr:sp macro="" textlink="">
      <xdr:nvSpPr>
        <xdr:cNvPr id="410" name="テキスト ボックス 409"/>
        <xdr:cNvSpPr txBox="1"/>
      </xdr:nvSpPr>
      <xdr:spPr>
        <a:xfrm>
          <a:off x="8483111" y="1351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86266</xdr:rowOff>
    </xdr:from>
    <xdr:to>
      <xdr:col>11</xdr:col>
      <xdr:colOff>307975</xdr:colOff>
      <xdr:row>77</xdr:row>
      <xdr:rowOff>165751</xdr:rowOff>
    </xdr:to>
    <xdr:cxnSp macro="">
      <xdr:nvCxnSpPr>
        <xdr:cNvPr id="411" name="直線コネクタ 410"/>
        <xdr:cNvCxnSpPr/>
      </xdr:nvCxnSpPr>
      <xdr:spPr>
        <a:xfrm>
          <a:off x="6972300" y="13287916"/>
          <a:ext cx="889000" cy="7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64991</xdr:rowOff>
    </xdr:from>
    <xdr:to>
      <xdr:col>11</xdr:col>
      <xdr:colOff>358775</xdr:colOff>
      <xdr:row>78</xdr:row>
      <xdr:rowOff>166591</xdr:rowOff>
    </xdr:to>
    <xdr:sp macro="" textlink="">
      <xdr:nvSpPr>
        <xdr:cNvPr id="412" name="フローチャート : 判断 411"/>
        <xdr:cNvSpPr/>
      </xdr:nvSpPr>
      <xdr:spPr>
        <a:xfrm>
          <a:off x="7810500" y="1343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157718</xdr:rowOff>
    </xdr:from>
    <xdr:ext cx="534377" cy="259045"/>
    <xdr:sp macro="" textlink="">
      <xdr:nvSpPr>
        <xdr:cNvPr id="413" name="テキスト ボックス 412"/>
        <xdr:cNvSpPr txBox="1"/>
      </xdr:nvSpPr>
      <xdr:spPr>
        <a:xfrm>
          <a:off x="7594111" y="1353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69362</xdr:rowOff>
    </xdr:from>
    <xdr:to>
      <xdr:col>10</xdr:col>
      <xdr:colOff>155575</xdr:colOff>
      <xdr:row>78</xdr:row>
      <xdr:rowOff>170962</xdr:rowOff>
    </xdr:to>
    <xdr:sp macro="" textlink="">
      <xdr:nvSpPr>
        <xdr:cNvPr id="414" name="フローチャート : 判断 413"/>
        <xdr:cNvSpPr/>
      </xdr:nvSpPr>
      <xdr:spPr>
        <a:xfrm>
          <a:off x="6921500" y="1344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162089</xdr:rowOff>
    </xdr:from>
    <xdr:ext cx="534377" cy="259045"/>
    <xdr:sp macro="" textlink="">
      <xdr:nvSpPr>
        <xdr:cNvPr id="415" name="テキスト ボックス 414"/>
        <xdr:cNvSpPr txBox="1"/>
      </xdr:nvSpPr>
      <xdr:spPr>
        <a:xfrm>
          <a:off x="6705111" y="1353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124124</xdr:rowOff>
    </xdr:from>
    <xdr:to>
      <xdr:col>15</xdr:col>
      <xdr:colOff>231775</xdr:colOff>
      <xdr:row>77</xdr:row>
      <xdr:rowOff>54274</xdr:rowOff>
    </xdr:to>
    <xdr:sp macro="" textlink="">
      <xdr:nvSpPr>
        <xdr:cNvPr id="421" name="円/楕円 420"/>
        <xdr:cNvSpPr/>
      </xdr:nvSpPr>
      <xdr:spPr>
        <a:xfrm>
          <a:off x="10426700" y="131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147001</xdr:rowOff>
    </xdr:from>
    <xdr:ext cx="599010" cy="259045"/>
    <xdr:sp macro="" textlink="">
      <xdr:nvSpPr>
        <xdr:cNvPr id="422" name="商工費該当値テキスト"/>
        <xdr:cNvSpPr txBox="1"/>
      </xdr:nvSpPr>
      <xdr:spPr>
        <a:xfrm>
          <a:off x="10528300" y="13005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134,214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126132</xdr:rowOff>
    </xdr:from>
    <xdr:to>
      <xdr:col>14</xdr:col>
      <xdr:colOff>79375</xdr:colOff>
      <xdr:row>77</xdr:row>
      <xdr:rowOff>56282</xdr:rowOff>
    </xdr:to>
    <xdr:sp macro="" textlink="">
      <xdr:nvSpPr>
        <xdr:cNvPr id="423" name="円/楕円 422"/>
        <xdr:cNvSpPr/>
      </xdr:nvSpPr>
      <xdr:spPr>
        <a:xfrm>
          <a:off x="9588500" y="131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72810</xdr:rowOff>
    </xdr:from>
    <xdr:ext cx="599010" cy="259045"/>
    <xdr:sp macro="" textlink="">
      <xdr:nvSpPr>
        <xdr:cNvPr id="424" name="テキスト ボックス 423"/>
        <xdr:cNvSpPr txBox="1"/>
      </xdr:nvSpPr>
      <xdr:spPr>
        <a:xfrm>
          <a:off x="9339794" y="1293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133,599</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8390</xdr:rowOff>
    </xdr:from>
    <xdr:to>
      <xdr:col>12</xdr:col>
      <xdr:colOff>561975</xdr:colOff>
      <xdr:row>77</xdr:row>
      <xdr:rowOff>109990</xdr:rowOff>
    </xdr:to>
    <xdr:sp macro="" textlink="">
      <xdr:nvSpPr>
        <xdr:cNvPr id="425" name="円/楕円 424"/>
        <xdr:cNvSpPr/>
      </xdr:nvSpPr>
      <xdr:spPr>
        <a:xfrm>
          <a:off x="8699500" y="132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75</xdr:row>
      <xdr:rowOff>126517</xdr:rowOff>
    </xdr:from>
    <xdr:ext cx="599010" cy="259045"/>
    <xdr:sp macro="" textlink="">
      <xdr:nvSpPr>
        <xdr:cNvPr id="426" name="テキスト ボックス 425"/>
        <xdr:cNvSpPr txBox="1"/>
      </xdr:nvSpPr>
      <xdr:spPr>
        <a:xfrm>
          <a:off x="8450794" y="1298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114951</xdr:rowOff>
    </xdr:from>
    <xdr:to>
      <xdr:col>11</xdr:col>
      <xdr:colOff>358775</xdr:colOff>
      <xdr:row>78</xdr:row>
      <xdr:rowOff>45101</xdr:rowOff>
    </xdr:to>
    <xdr:sp macro="" textlink="">
      <xdr:nvSpPr>
        <xdr:cNvPr id="427" name="円/楕円 426"/>
        <xdr:cNvSpPr/>
      </xdr:nvSpPr>
      <xdr:spPr>
        <a:xfrm>
          <a:off x="7810500" y="133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61628</xdr:rowOff>
    </xdr:from>
    <xdr:ext cx="534377" cy="259045"/>
    <xdr:sp macro="" textlink="">
      <xdr:nvSpPr>
        <xdr:cNvPr id="428" name="テキスト ボックス 427"/>
        <xdr:cNvSpPr txBox="1"/>
      </xdr:nvSpPr>
      <xdr:spPr>
        <a:xfrm>
          <a:off x="7594111" y="1309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35466</xdr:rowOff>
    </xdr:from>
    <xdr:to>
      <xdr:col>10</xdr:col>
      <xdr:colOff>155575</xdr:colOff>
      <xdr:row>77</xdr:row>
      <xdr:rowOff>137066</xdr:rowOff>
    </xdr:to>
    <xdr:sp macro="" textlink="">
      <xdr:nvSpPr>
        <xdr:cNvPr id="429" name="円/楕円 428"/>
        <xdr:cNvSpPr/>
      </xdr:nvSpPr>
      <xdr:spPr>
        <a:xfrm>
          <a:off x="6921500" y="132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153593</xdr:rowOff>
    </xdr:from>
    <xdr:ext cx="599010" cy="259045"/>
    <xdr:sp macro="" textlink="">
      <xdr:nvSpPr>
        <xdr:cNvPr id="430" name="テキスト ボックス 429"/>
        <xdr:cNvSpPr txBox="1"/>
      </xdr:nvSpPr>
      <xdr:spPr>
        <a:xfrm>
          <a:off x="6672794" y="1301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125557</xdr:rowOff>
    </xdr:from>
    <xdr:to>
      <xdr:col>15</xdr:col>
      <xdr:colOff>180340</xdr:colOff>
      <xdr:row>99</xdr:row>
      <xdr:rowOff>44870</xdr:rowOff>
    </xdr:to>
    <xdr:cxnSp macro="">
      <xdr:nvCxnSpPr>
        <xdr:cNvPr id="456" name="直線コネクタ 455"/>
        <xdr:cNvCxnSpPr/>
      </xdr:nvCxnSpPr>
      <xdr:spPr>
        <a:xfrm flipV="1">
          <a:off x="10475595" y="15556057"/>
          <a:ext cx="1270" cy="1462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48697</xdr:rowOff>
    </xdr:from>
    <xdr:ext cx="534377" cy="259045"/>
    <xdr:sp macro="" textlink="">
      <xdr:nvSpPr>
        <xdr:cNvPr id="457" name="土木費最小値テキスト"/>
        <xdr:cNvSpPr txBox="1"/>
      </xdr:nvSpPr>
      <xdr:spPr>
        <a:xfrm>
          <a:off x="10528300" y="17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33,076</a:t>
          </a:r>
          <a:endParaRPr kumimoji="1" lang="ja-JP" altLang="en-US" sz="1000" b="1">
            <a:latin typeface="ＭＳ Ｐゴシック"/>
          </a:endParaRPr>
        </a:p>
      </xdr:txBody>
    </xdr:sp>
    <xdr:clientData/>
  </xdr:oneCellAnchor>
  <xdr:twoCellAnchor>
    <xdr:from>
      <xdr:col>15</xdr:col>
      <xdr:colOff>92075</xdr:colOff>
      <xdr:row>99</xdr:row>
      <xdr:rowOff>44870</xdr:rowOff>
    </xdr:from>
    <xdr:to>
      <xdr:col>15</xdr:col>
      <xdr:colOff>269875</xdr:colOff>
      <xdr:row>99</xdr:row>
      <xdr:rowOff>44870</xdr:rowOff>
    </xdr:to>
    <xdr:cxnSp macro="">
      <xdr:nvCxnSpPr>
        <xdr:cNvPr id="458" name="直線コネクタ 457"/>
        <xdr:cNvCxnSpPr/>
      </xdr:nvCxnSpPr>
      <xdr:spPr>
        <a:xfrm>
          <a:off x="10388600" y="1701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72234</xdr:rowOff>
    </xdr:from>
    <xdr:ext cx="599010" cy="259045"/>
    <xdr:sp macro="" textlink="">
      <xdr:nvSpPr>
        <xdr:cNvPr id="459" name="土木費最大値テキスト"/>
        <xdr:cNvSpPr txBox="1"/>
      </xdr:nvSpPr>
      <xdr:spPr>
        <a:xfrm>
          <a:off x="10528300" y="1533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928,662</a:t>
          </a:r>
          <a:endParaRPr kumimoji="1" lang="ja-JP" altLang="en-US" sz="1000" b="1">
            <a:latin typeface="ＭＳ Ｐゴシック"/>
          </a:endParaRPr>
        </a:p>
      </xdr:txBody>
    </xdr:sp>
    <xdr:clientData/>
  </xdr:oneCellAnchor>
  <xdr:twoCellAnchor>
    <xdr:from>
      <xdr:col>15</xdr:col>
      <xdr:colOff>92075</xdr:colOff>
      <xdr:row>90</xdr:row>
      <xdr:rowOff>125557</xdr:rowOff>
    </xdr:from>
    <xdr:to>
      <xdr:col>15</xdr:col>
      <xdr:colOff>269875</xdr:colOff>
      <xdr:row>90</xdr:row>
      <xdr:rowOff>125557</xdr:rowOff>
    </xdr:to>
    <xdr:cxnSp macro="">
      <xdr:nvCxnSpPr>
        <xdr:cNvPr id="460" name="直線コネクタ 459"/>
        <xdr:cNvCxnSpPr/>
      </xdr:nvCxnSpPr>
      <xdr:spPr>
        <a:xfrm>
          <a:off x="10388600" y="155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58617</xdr:rowOff>
    </xdr:from>
    <xdr:to>
      <xdr:col>15</xdr:col>
      <xdr:colOff>180975</xdr:colOff>
      <xdr:row>98</xdr:row>
      <xdr:rowOff>59720</xdr:rowOff>
    </xdr:to>
    <xdr:cxnSp macro="">
      <xdr:nvCxnSpPr>
        <xdr:cNvPr id="461" name="直線コネクタ 460"/>
        <xdr:cNvCxnSpPr/>
      </xdr:nvCxnSpPr>
      <xdr:spPr>
        <a:xfrm>
          <a:off x="9639300" y="16860717"/>
          <a:ext cx="8382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170584</xdr:rowOff>
    </xdr:from>
    <xdr:ext cx="599010" cy="259045"/>
    <xdr:sp macro="" textlink="">
      <xdr:nvSpPr>
        <xdr:cNvPr id="462" name="土木費平均値テキスト"/>
        <xdr:cNvSpPr txBox="1"/>
      </xdr:nvSpPr>
      <xdr:spPr>
        <a:xfrm>
          <a:off x="10528300" y="16629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147707</xdr:rowOff>
    </xdr:from>
    <xdr:to>
      <xdr:col>15</xdr:col>
      <xdr:colOff>231775</xdr:colOff>
      <xdr:row>98</xdr:row>
      <xdr:rowOff>77857</xdr:rowOff>
    </xdr:to>
    <xdr:sp macro="" textlink="">
      <xdr:nvSpPr>
        <xdr:cNvPr id="463" name="フローチャート : 判断 462"/>
        <xdr:cNvSpPr/>
      </xdr:nvSpPr>
      <xdr:spPr>
        <a:xfrm>
          <a:off x="10426700" y="1677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58617</xdr:rowOff>
    </xdr:from>
    <xdr:to>
      <xdr:col>14</xdr:col>
      <xdr:colOff>28575</xdr:colOff>
      <xdr:row>99</xdr:row>
      <xdr:rowOff>16453</xdr:rowOff>
    </xdr:to>
    <xdr:cxnSp macro="">
      <xdr:nvCxnSpPr>
        <xdr:cNvPr id="464" name="直線コネクタ 463"/>
        <xdr:cNvCxnSpPr/>
      </xdr:nvCxnSpPr>
      <xdr:spPr>
        <a:xfrm flipV="1">
          <a:off x="8750300" y="16860717"/>
          <a:ext cx="889000" cy="12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148022</xdr:rowOff>
    </xdr:from>
    <xdr:to>
      <xdr:col>14</xdr:col>
      <xdr:colOff>79375</xdr:colOff>
      <xdr:row>98</xdr:row>
      <xdr:rowOff>78172</xdr:rowOff>
    </xdr:to>
    <xdr:sp macro="" textlink="">
      <xdr:nvSpPr>
        <xdr:cNvPr id="465" name="フローチャート : 判断 464"/>
        <xdr:cNvSpPr/>
      </xdr:nvSpPr>
      <xdr:spPr>
        <a:xfrm>
          <a:off x="9588500" y="1677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94699</xdr:rowOff>
    </xdr:from>
    <xdr:ext cx="599010" cy="259045"/>
    <xdr:sp macro="" textlink="">
      <xdr:nvSpPr>
        <xdr:cNvPr id="466" name="テキスト ボックス 465"/>
        <xdr:cNvSpPr txBox="1"/>
      </xdr:nvSpPr>
      <xdr:spPr>
        <a:xfrm>
          <a:off x="9339794" y="1655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106654</xdr:rowOff>
    </xdr:from>
    <xdr:to>
      <xdr:col>12</xdr:col>
      <xdr:colOff>511175</xdr:colOff>
      <xdr:row>99</xdr:row>
      <xdr:rowOff>16453</xdr:rowOff>
    </xdr:to>
    <xdr:cxnSp macro="">
      <xdr:nvCxnSpPr>
        <xdr:cNvPr id="467" name="直線コネクタ 466"/>
        <xdr:cNvCxnSpPr/>
      </xdr:nvCxnSpPr>
      <xdr:spPr>
        <a:xfrm>
          <a:off x="7861300" y="16908754"/>
          <a:ext cx="889000" cy="8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2467</xdr:rowOff>
    </xdr:from>
    <xdr:to>
      <xdr:col>12</xdr:col>
      <xdr:colOff>561975</xdr:colOff>
      <xdr:row>98</xdr:row>
      <xdr:rowOff>104067</xdr:rowOff>
    </xdr:to>
    <xdr:sp macro="" textlink="">
      <xdr:nvSpPr>
        <xdr:cNvPr id="468" name="フローチャート : 判断 467"/>
        <xdr:cNvSpPr/>
      </xdr:nvSpPr>
      <xdr:spPr>
        <a:xfrm>
          <a:off x="8699500" y="1680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120594</xdr:rowOff>
    </xdr:from>
    <xdr:ext cx="599010" cy="259045"/>
    <xdr:sp macro="" textlink="">
      <xdr:nvSpPr>
        <xdr:cNvPr id="469" name="テキスト ボックス 468"/>
        <xdr:cNvSpPr txBox="1"/>
      </xdr:nvSpPr>
      <xdr:spPr>
        <a:xfrm>
          <a:off x="8450794" y="1657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106654</xdr:rowOff>
    </xdr:from>
    <xdr:to>
      <xdr:col>11</xdr:col>
      <xdr:colOff>307975</xdr:colOff>
      <xdr:row>99</xdr:row>
      <xdr:rowOff>20518</xdr:rowOff>
    </xdr:to>
    <xdr:cxnSp macro="">
      <xdr:nvCxnSpPr>
        <xdr:cNvPr id="470" name="直線コネクタ 469"/>
        <xdr:cNvCxnSpPr/>
      </xdr:nvCxnSpPr>
      <xdr:spPr>
        <a:xfrm flipV="1">
          <a:off x="6972300" y="16908754"/>
          <a:ext cx="889000" cy="8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34604</xdr:rowOff>
    </xdr:from>
    <xdr:to>
      <xdr:col>11</xdr:col>
      <xdr:colOff>358775</xdr:colOff>
      <xdr:row>98</xdr:row>
      <xdr:rowOff>136204</xdr:rowOff>
    </xdr:to>
    <xdr:sp macro="" textlink="">
      <xdr:nvSpPr>
        <xdr:cNvPr id="471" name="フローチャート : 判断 470"/>
        <xdr:cNvSpPr/>
      </xdr:nvSpPr>
      <xdr:spPr>
        <a:xfrm>
          <a:off x="7810500" y="168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152731</xdr:rowOff>
    </xdr:from>
    <xdr:ext cx="599010" cy="259045"/>
    <xdr:sp macro="" textlink="">
      <xdr:nvSpPr>
        <xdr:cNvPr id="472" name="テキスト ボックス 471"/>
        <xdr:cNvSpPr txBox="1"/>
      </xdr:nvSpPr>
      <xdr:spPr>
        <a:xfrm>
          <a:off x="7561794" y="1661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39036</xdr:rowOff>
    </xdr:from>
    <xdr:to>
      <xdr:col>10</xdr:col>
      <xdr:colOff>155575</xdr:colOff>
      <xdr:row>98</xdr:row>
      <xdr:rowOff>140636</xdr:rowOff>
    </xdr:to>
    <xdr:sp macro="" textlink="">
      <xdr:nvSpPr>
        <xdr:cNvPr id="473" name="フローチャート : 判断 472"/>
        <xdr:cNvSpPr/>
      </xdr:nvSpPr>
      <xdr:spPr>
        <a:xfrm>
          <a:off x="6921500" y="168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157163</xdr:rowOff>
    </xdr:from>
    <xdr:ext cx="599010" cy="259045"/>
    <xdr:sp macro="" textlink="">
      <xdr:nvSpPr>
        <xdr:cNvPr id="474" name="テキスト ボックス 473"/>
        <xdr:cNvSpPr txBox="1"/>
      </xdr:nvSpPr>
      <xdr:spPr>
        <a:xfrm>
          <a:off x="6672794" y="1661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110,538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8920</xdr:rowOff>
    </xdr:from>
    <xdr:to>
      <xdr:col>15</xdr:col>
      <xdr:colOff>231775</xdr:colOff>
      <xdr:row>98</xdr:row>
      <xdr:rowOff>110520</xdr:rowOff>
    </xdr:to>
    <xdr:sp macro="" textlink="">
      <xdr:nvSpPr>
        <xdr:cNvPr id="480" name="円/楕円 479"/>
        <xdr:cNvSpPr/>
      </xdr:nvSpPr>
      <xdr:spPr>
        <a:xfrm>
          <a:off x="10426700" y="168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158797</xdr:rowOff>
    </xdr:from>
    <xdr:ext cx="599010" cy="259045"/>
    <xdr:sp macro="" textlink="">
      <xdr:nvSpPr>
        <xdr:cNvPr id="481" name="土木費該当値テキスト"/>
        <xdr:cNvSpPr txBox="1"/>
      </xdr:nvSpPr>
      <xdr:spPr>
        <a:xfrm>
          <a:off x="10528300" y="16789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7817</xdr:rowOff>
    </xdr:from>
    <xdr:to>
      <xdr:col>14</xdr:col>
      <xdr:colOff>79375</xdr:colOff>
      <xdr:row>98</xdr:row>
      <xdr:rowOff>109417</xdr:rowOff>
    </xdr:to>
    <xdr:sp macro="" textlink="">
      <xdr:nvSpPr>
        <xdr:cNvPr id="482" name="円/楕円 481"/>
        <xdr:cNvSpPr/>
      </xdr:nvSpPr>
      <xdr:spPr>
        <a:xfrm>
          <a:off x="9588500" y="1680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100544</xdr:rowOff>
    </xdr:from>
    <xdr:ext cx="599010" cy="259045"/>
    <xdr:sp macro="" textlink="">
      <xdr:nvSpPr>
        <xdr:cNvPr id="483" name="テキスト ボックス 482"/>
        <xdr:cNvSpPr txBox="1"/>
      </xdr:nvSpPr>
      <xdr:spPr>
        <a:xfrm>
          <a:off x="9339794" y="1690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129,657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137103</xdr:rowOff>
    </xdr:from>
    <xdr:to>
      <xdr:col>12</xdr:col>
      <xdr:colOff>561975</xdr:colOff>
      <xdr:row>99</xdr:row>
      <xdr:rowOff>67253</xdr:rowOff>
    </xdr:to>
    <xdr:sp macro="" textlink="">
      <xdr:nvSpPr>
        <xdr:cNvPr id="484" name="円/楕円 483"/>
        <xdr:cNvSpPr/>
      </xdr:nvSpPr>
      <xdr:spPr>
        <a:xfrm>
          <a:off x="8699500" y="1693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58380</xdr:rowOff>
    </xdr:from>
    <xdr:ext cx="534377" cy="259045"/>
    <xdr:sp macro="" textlink="">
      <xdr:nvSpPr>
        <xdr:cNvPr id="485" name="テキスト ボックス 484"/>
        <xdr:cNvSpPr txBox="1"/>
      </xdr:nvSpPr>
      <xdr:spPr>
        <a:xfrm>
          <a:off x="8483111" y="1703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55854</xdr:rowOff>
    </xdr:from>
    <xdr:to>
      <xdr:col>11</xdr:col>
      <xdr:colOff>358775</xdr:colOff>
      <xdr:row>98</xdr:row>
      <xdr:rowOff>157454</xdr:rowOff>
    </xdr:to>
    <xdr:sp macro="" textlink="">
      <xdr:nvSpPr>
        <xdr:cNvPr id="486" name="円/楕円 485"/>
        <xdr:cNvSpPr/>
      </xdr:nvSpPr>
      <xdr:spPr>
        <a:xfrm>
          <a:off x="7810500" y="1685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148581</xdr:rowOff>
    </xdr:from>
    <xdr:ext cx="599010" cy="259045"/>
    <xdr:sp macro="" textlink="">
      <xdr:nvSpPr>
        <xdr:cNvPr id="487" name="テキスト ボックス 486"/>
        <xdr:cNvSpPr txBox="1"/>
      </xdr:nvSpPr>
      <xdr:spPr>
        <a:xfrm>
          <a:off x="7561794" y="169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141168</xdr:rowOff>
    </xdr:from>
    <xdr:to>
      <xdr:col>10</xdr:col>
      <xdr:colOff>155575</xdr:colOff>
      <xdr:row>99</xdr:row>
      <xdr:rowOff>71318</xdr:rowOff>
    </xdr:to>
    <xdr:sp macro="" textlink="">
      <xdr:nvSpPr>
        <xdr:cNvPr id="488" name="円/楕円 487"/>
        <xdr:cNvSpPr/>
      </xdr:nvSpPr>
      <xdr:spPr>
        <a:xfrm>
          <a:off x="6921500" y="1694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62445</xdr:rowOff>
    </xdr:from>
    <xdr:ext cx="534377" cy="259045"/>
    <xdr:sp macro="" textlink="">
      <xdr:nvSpPr>
        <xdr:cNvPr id="489" name="テキスト ボックス 488"/>
        <xdr:cNvSpPr txBox="1"/>
      </xdr:nvSpPr>
      <xdr:spPr>
        <a:xfrm>
          <a:off x="6705111" y="1703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118450</xdr:rowOff>
    </xdr:from>
    <xdr:to>
      <xdr:col>23</xdr:col>
      <xdr:colOff>516889</xdr:colOff>
      <xdr:row>39</xdr:row>
      <xdr:rowOff>98878</xdr:rowOff>
    </xdr:to>
    <xdr:cxnSp macro="">
      <xdr:nvCxnSpPr>
        <xdr:cNvPr id="515" name="直線コネクタ 514"/>
        <xdr:cNvCxnSpPr/>
      </xdr:nvCxnSpPr>
      <xdr:spPr>
        <a:xfrm flipV="1">
          <a:off x="16317595" y="5261950"/>
          <a:ext cx="1269" cy="1523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65127</xdr:rowOff>
    </xdr:from>
    <xdr:ext cx="599010" cy="259045"/>
    <xdr:sp macro="" textlink="">
      <xdr:nvSpPr>
        <xdr:cNvPr id="518" name="消防費最大値テキスト"/>
        <xdr:cNvSpPr txBox="1"/>
      </xdr:nvSpPr>
      <xdr:spPr>
        <a:xfrm>
          <a:off x="16370300" y="503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466,507</a:t>
          </a:r>
          <a:endParaRPr kumimoji="1" lang="ja-JP" altLang="en-US" sz="1000" b="1">
            <a:latin typeface="ＭＳ Ｐゴシック"/>
          </a:endParaRPr>
        </a:p>
      </xdr:txBody>
    </xdr:sp>
    <xdr:clientData/>
  </xdr:oneCellAnchor>
  <xdr:twoCellAnchor>
    <xdr:from>
      <xdr:col>23</xdr:col>
      <xdr:colOff>428625</xdr:colOff>
      <xdr:row>30</xdr:row>
      <xdr:rowOff>118450</xdr:rowOff>
    </xdr:from>
    <xdr:to>
      <xdr:col>23</xdr:col>
      <xdr:colOff>606425</xdr:colOff>
      <xdr:row>30</xdr:row>
      <xdr:rowOff>118450</xdr:rowOff>
    </xdr:to>
    <xdr:cxnSp macro="">
      <xdr:nvCxnSpPr>
        <xdr:cNvPr id="519" name="直線コネクタ 518"/>
        <xdr:cNvCxnSpPr/>
      </xdr:nvCxnSpPr>
      <xdr:spPr>
        <a:xfrm>
          <a:off x="16230600" y="526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15377</xdr:rowOff>
    </xdr:from>
    <xdr:to>
      <xdr:col>23</xdr:col>
      <xdr:colOff>517525</xdr:colOff>
      <xdr:row>38</xdr:row>
      <xdr:rowOff>21197</xdr:rowOff>
    </xdr:to>
    <xdr:cxnSp macro="">
      <xdr:nvCxnSpPr>
        <xdr:cNvPr id="520" name="直線コネクタ 519"/>
        <xdr:cNvCxnSpPr/>
      </xdr:nvCxnSpPr>
      <xdr:spPr>
        <a:xfrm>
          <a:off x="15481300" y="6530477"/>
          <a:ext cx="838200" cy="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151618</xdr:rowOff>
    </xdr:from>
    <xdr:ext cx="534377" cy="259045"/>
    <xdr:sp macro="" textlink="">
      <xdr:nvSpPr>
        <xdr:cNvPr id="521" name="消防費平均値テキスト"/>
        <xdr:cNvSpPr txBox="1"/>
      </xdr:nvSpPr>
      <xdr:spPr>
        <a:xfrm>
          <a:off x="16370300" y="649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1741</xdr:rowOff>
    </xdr:from>
    <xdr:to>
      <xdr:col>23</xdr:col>
      <xdr:colOff>568325</xdr:colOff>
      <xdr:row>38</xdr:row>
      <xdr:rowOff>103341</xdr:rowOff>
    </xdr:to>
    <xdr:sp macro="" textlink="">
      <xdr:nvSpPr>
        <xdr:cNvPr id="522" name="フローチャート : 判断 521"/>
        <xdr:cNvSpPr/>
      </xdr:nvSpPr>
      <xdr:spPr>
        <a:xfrm>
          <a:off x="162687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15377</xdr:rowOff>
    </xdr:from>
    <xdr:to>
      <xdr:col>22</xdr:col>
      <xdr:colOff>365125</xdr:colOff>
      <xdr:row>38</xdr:row>
      <xdr:rowOff>39295</xdr:rowOff>
    </xdr:to>
    <xdr:cxnSp macro="">
      <xdr:nvCxnSpPr>
        <xdr:cNvPr id="523" name="直線コネクタ 522"/>
        <xdr:cNvCxnSpPr/>
      </xdr:nvCxnSpPr>
      <xdr:spPr>
        <a:xfrm flipV="1">
          <a:off x="14592300" y="6530477"/>
          <a:ext cx="889000" cy="2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12636</xdr:rowOff>
    </xdr:from>
    <xdr:to>
      <xdr:col>22</xdr:col>
      <xdr:colOff>415925</xdr:colOff>
      <xdr:row>38</xdr:row>
      <xdr:rowOff>114236</xdr:rowOff>
    </xdr:to>
    <xdr:sp macro="" textlink="">
      <xdr:nvSpPr>
        <xdr:cNvPr id="524" name="フローチャート : 判断 523"/>
        <xdr:cNvSpPr/>
      </xdr:nvSpPr>
      <xdr:spPr>
        <a:xfrm>
          <a:off x="15430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105363</xdr:rowOff>
    </xdr:from>
    <xdr:ext cx="534377" cy="259045"/>
    <xdr:sp macro="" textlink="">
      <xdr:nvSpPr>
        <xdr:cNvPr id="525" name="テキスト ボックス 524"/>
        <xdr:cNvSpPr txBox="1"/>
      </xdr:nvSpPr>
      <xdr:spPr>
        <a:xfrm>
          <a:off x="15214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39295</xdr:rowOff>
    </xdr:from>
    <xdr:to>
      <xdr:col>21</xdr:col>
      <xdr:colOff>161925</xdr:colOff>
      <xdr:row>38</xdr:row>
      <xdr:rowOff>49050</xdr:rowOff>
    </xdr:to>
    <xdr:cxnSp macro="">
      <xdr:nvCxnSpPr>
        <xdr:cNvPr id="526" name="直線コネクタ 525"/>
        <xdr:cNvCxnSpPr/>
      </xdr:nvCxnSpPr>
      <xdr:spPr>
        <a:xfrm flipV="1">
          <a:off x="13703300" y="6554395"/>
          <a:ext cx="889000" cy="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14896</xdr:rowOff>
    </xdr:from>
    <xdr:to>
      <xdr:col>21</xdr:col>
      <xdr:colOff>212725</xdr:colOff>
      <xdr:row>38</xdr:row>
      <xdr:rowOff>116496</xdr:rowOff>
    </xdr:to>
    <xdr:sp macro="" textlink="">
      <xdr:nvSpPr>
        <xdr:cNvPr id="527" name="フローチャート : 判断 526"/>
        <xdr:cNvSpPr/>
      </xdr:nvSpPr>
      <xdr:spPr>
        <a:xfrm>
          <a:off x="14541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107623</xdr:rowOff>
    </xdr:from>
    <xdr:ext cx="534377" cy="259045"/>
    <xdr:sp macro="" textlink="">
      <xdr:nvSpPr>
        <xdr:cNvPr id="528" name="テキスト ボックス 527"/>
        <xdr:cNvSpPr txBox="1"/>
      </xdr:nvSpPr>
      <xdr:spPr>
        <a:xfrm>
          <a:off x="14325111" y="66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49050</xdr:rowOff>
    </xdr:from>
    <xdr:to>
      <xdr:col>19</xdr:col>
      <xdr:colOff>644525</xdr:colOff>
      <xdr:row>38</xdr:row>
      <xdr:rowOff>69510</xdr:rowOff>
    </xdr:to>
    <xdr:cxnSp macro="">
      <xdr:nvCxnSpPr>
        <xdr:cNvPr id="529" name="直線コネクタ 528"/>
        <xdr:cNvCxnSpPr/>
      </xdr:nvCxnSpPr>
      <xdr:spPr>
        <a:xfrm flipV="1">
          <a:off x="12814300" y="6564150"/>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38653</xdr:rowOff>
    </xdr:from>
    <xdr:to>
      <xdr:col>20</xdr:col>
      <xdr:colOff>9525</xdr:colOff>
      <xdr:row>38</xdr:row>
      <xdr:rowOff>140253</xdr:rowOff>
    </xdr:to>
    <xdr:sp macro="" textlink="">
      <xdr:nvSpPr>
        <xdr:cNvPr id="530" name="フローチャート : 判断 529"/>
        <xdr:cNvSpPr/>
      </xdr:nvSpPr>
      <xdr:spPr>
        <a:xfrm>
          <a:off x="13652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131380</xdr:rowOff>
    </xdr:from>
    <xdr:ext cx="534377" cy="259045"/>
    <xdr:sp macro="" textlink="">
      <xdr:nvSpPr>
        <xdr:cNvPr id="531" name="テキスト ボックス 530"/>
        <xdr:cNvSpPr txBox="1"/>
      </xdr:nvSpPr>
      <xdr:spPr>
        <a:xfrm>
          <a:off x="13436111" y="664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64541</xdr:rowOff>
    </xdr:from>
    <xdr:to>
      <xdr:col>18</xdr:col>
      <xdr:colOff>492125</xdr:colOff>
      <xdr:row>38</xdr:row>
      <xdr:rowOff>166141</xdr:rowOff>
    </xdr:to>
    <xdr:sp macro="" textlink="">
      <xdr:nvSpPr>
        <xdr:cNvPr id="532" name="フローチャート : 判断 531"/>
        <xdr:cNvSpPr/>
      </xdr:nvSpPr>
      <xdr:spPr>
        <a:xfrm>
          <a:off x="12763500" y="657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157268</xdr:rowOff>
    </xdr:from>
    <xdr:ext cx="534377" cy="259045"/>
    <xdr:sp macro="" textlink="">
      <xdr:nvSpPr>
        <xdr:cNvPr id="533" name="テキスト ボックス 532"/>
        <xdr:cNvSpPr txBox="1"/>
      </xdr:nvSpPr>
      <xdr:spPr>
        <a:xfrm>
          <a:off x="12547111" y="66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141847</xdr:rowOff>
    </xdr:from>
    <xdr:to>
      <xdr:col>23</xdr:col>
      <xdr:colOff>568325</xdr:colOff>
      <xdr:row>38</xdr:row>
      <xdr:rowOff>71997</xdr:rowOff>
    </xdr:to>
    <xdr:sp macro="" textlink="">
      <xdr:nvSpPr>
        <xdr:cNvPr id="539" name="円/楕円 538"/>
        <xdr:cNvSpPr/>
      </xdr:nvSpPr>
      <xdr:spPr>
        <a:xfrm>
          <a:off x="16268700" y="64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164724</xdr:rowOff>
    </xdr:from>
    <xdr:ext cx="534377" cy="259045"/>
    <xdr:sp macro="" textlink="">
      <xdr:nvSpPr>
        <xdr:cNvPr id="540" name="消防費該当値テキスト"/>
        <xdr:cNvSpPr txBox="1"/>
      </xdr:nvSpPr>
      <xdr:spPr>
        <a:xfrm>
          <a:off x="16370300" y="633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76,287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136027</xdr:rowOff>
    </xdr:from>
    <xdr:to>
      <xdr:col>22</xdr:col>
      <xdr:colOff>415925</xdr:colOff>
      <xdr:row>38</xdr:row>
      <xdr:rowOff>66177</xdr:rowOff>
    </xdr:to>
    <xdr:sp macro="" textlink="">
      <xdr:nvSpPr>
        <xdr:cNvPr id="541" name="円/楕円 540"/>
        <xdr:cNvSpPr/>
      </xdr:nvSpPr>
      <xdr:spPr>
        <a:xfrm>
          <a:off x="15430500" y="64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82704</xdr:rowOff>
    </xdr:from>
    <xdr:ext cx="534377" cy="259045"/>
    <xdr:sp macro="" textlink="">
      <xdr:nvSpPr>
        <xdr:cNvPr id="542" name="テキスト ボックス 541"/>
        <xdr:cNvSpPr txBox="1"/>
      </xdr:nvSpPr>
      <xdr:spPr>
        <a:xfrm>
          <a:off x="15214111" y="625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78,069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159945</xdr:rowOff>
    </xdr:from>
    <xdr:to>
      <xdr:col>21</xdr:col>
      <xdr:colOff>212725</xdr:colOff>
      <xdr:row>38</xdr:row>
      <xdr:rowOff>90095</xdr:rowOff>
    </xdr:to>
    <xdr:sp macro="" textlink="">
      <xdr:nvSpPr>
        <xdr:cNvPr id="543" name="円/楕円 542"/>
        <xdr:cNvSpPr/>
      </xdr:nvSpPr>
      <xdr:spPr>
        <a:xfrm>
          <a:off x="14541500" y="650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106623</xdr:rowOff>
    </xdr:from>
    <xdr:ext cx="534377" cy="259045"/>
    <xdr:sp macro="" textlink="">
      <xdr:nvSpPr>
        <xdr:cNvPr id="544" name="テキスト ボックス 543"/>
        <xdr:cNvSpPr txBox="1"/>
      </xdr:nvSpPr>
      <xdr:spPr>
        <a:xfrm>
          <a:off x="14325111" y="627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169700</xdr:rowOff>
    </xdr:from>
    <xdr:to>
      <xdr:col>20</xdr:col>
      <xdr:colOff>9525</xdr:colOff>
      <xdr:row>38</xdr:row>
      <xdr:rowOff>99850</xdr:rowOff>
    </xdr:to>
    <xdr:sp macro="" textlink="">
      <xdr:nvSpPr>
        <xdr:cNvPr id="545" name="円/楕円 544"/>
        <xdr:cNvSpPr/>
      </xdr:nvSpPr>
      <xdr:spPr>
        <a:xfrm>
          <a:off x="13652500" y="65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116377</xdr:rowOff>
    </xdr:from>
    <xdr:ext cx="534377" cy="259045"/>
    <xdr:sp macro="" textlink="">
      <xdr:nvSpPr>
        <xdr:cNvPr id="546" name="テキスト ボックス 545"/>
        <xdr:cNvSpPr txBox="1"/>
      </xdr:nvSpPr>
      <xdr:spPr>
        <a:xfrm>
          <a:off x="13436111" y="628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18710</xdr:rowOff>
    </xdr:from>
    <xdr:to>
      <xdr:col>18</xdr:col>
      <xdr:colOff>492125</xdr:colOff>
      <xdr:row>38</xdr:row>
      <xdr:rowOff>120310</xdr:rowOff>
    </xdr:to>
    <xdr:sp macro="" textlink="">
      <xdr:nvSpPr>
        <xdr:cNvPr id="547" name="円/楕円 546"/>
        <xdr:cNvSpPr/>
      </xdr:nvSpPr>
      <xdr:spPr>
        <a:xfrm>
          <a:off x="12763500" y="653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136837</xdr:rowOff>
    </xdr:from>
    <xdr:ext cx="534377" cy="259045"/>
    <xdr:sp macro="" textlink="">
      <xdr:nvSpPr>
        <xdr:cNvPr id="548" name="テキスト ボックス 547"/>
        <xdr:cNvSpPr txBox="1"/>
      </xdr:nvSpPr>
      <xdr:spPr>
        <a:xfrm>
          <a:off x="12547111" y="630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59" name="直線コネクタ 558"/>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60" name="テキスト ボックス 559"/>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53</xdr:row>
      <xdr:rowOff>168927</xdr:rowOff>
    </xdr:from>
    <xdr:ext cx="685572" cy="259045"/>
    <xdr:sp macro="" textlink="">
      <xdr:nvSpPr>
        <xdr:cNvPr id="562" name="テキスト ボックス 561"/>
        <xdr:cNvSpPr txBox="1"/>
      </xdr:nvSpPr>
      <xdr:spPr>
        <a:xfrm>
          <a:off x="11760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63" name="直線コネクタ 56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50</xdr:row>
      <xdr:rowOff>111777</xdr:rowOff>
    </xdr:from>
    <xdr:ext cx="685572" cy="259045"/>
    <xdr:sp macro="" textlink="">
      <xdr:nvSpPr>
        <xdr:cNvPr id="564" name="テキスト ボックス 563"/>
        <xdr:cNvSpPr txBox="1"/>
      </xdr:nvSpPr>
      <xdr:spPr>
        <a:xfrm>
          <a:off x="11760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6" name="テキスト ボックス 565"/>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10882</xdr:rowOff>
    </xdr:from>
    <xdr:to>
      <xdr:col>23</xdr:col>
      <xdr:colOff>516889</xdr:colOff>
      <xdr:row>58</xdr:row>
      <xdr:rowOff>4500</xdr:rowOff>
    </xdr:to>
    <xdr:cxnSp macro="">
      <xdr:nvCxnSpPr>
        <xdr:cNvPr id="568" name="直線コネクタ 567"/>
        <xdr:cNvCxnSpPr/>
      </xdr:nvCxnSpPr>
      <xdr:spPr>
        <a:xfrm flipV="1">
          <a:off x="16317595" y="8754832"/>
          <a:ext cx="1269"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8327</xdr:rowOff>
    </xdr:from>
    <xdr:ext cx="534377" cy="259045"/>
    <xdr:sp macro="" textlink="">
      <xdr:nvSpPr>
        <xdr:cNvPr id="569" name="教育費最小値テキスト"/>
        <xdr:cNvSpPr txBox="1"/>
      </xdr:nvSpPr>
      <xdr:spPr>
        <a:xfrm>
          <a:off x="16370300" y="995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36,571</a:t>
          </a:r>
          <a:endParaRPr kumimoji="1" lang="ja-JP" altLang="en-US" sz="1000" b="1">
            <a:latin typeface="ＭＳ Ｐゴシック"/>
          </a:endParaRPr>
        </a:p>
      </xdr:txBody>
    </xdr:sp>
    <xdr:clientData/>
  </xdr:oneCellAnchor>
  <xdr:twoCellAnchor>
    <xdr:from>
      <xdr:col>23</xdr:col>
      <xdr:colOff>428625</xdr:colOff>
      <xdr:row>58</xdr:row>
      <xdr:rowOff>4500</xdr:rowOff>
    </xdr:from>
    <xdr:to>
      <xdr:col>23</xdr:col>
      <xdr:colOff>606425</xdr:colOff>
      <xdr:row>58</xdr:row>
      <xdr:rowOff>4500</xdr:rowOff>
    </xdr:to>
    <xdr:cxnSp macro="">
      <xdr:nvCxnSpPr>
        <xdr:cNvPr id="570" name="直線コネクタ 569"/>
        <xdr:cNvCxnSpPr/>
      </xdr:nvCxnSpPr>
      <xdr:spPr>
        <a:xfrm>
          <a:off x="16230600" y="99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129009</xdr:rowOff>
    </xdr:from>
    <xdr:ext cx="690189" cy="259045"/>
    <xdr:sp macro="" textlink="">
      <xdr:nvSpPr>
        <xdr:cNvPr id="571" name="教育費最大値テキスト"/>
        <xdr:cNvSpPr txBox="1"/>
      </xdr:nvSpPr>
      <xdr:spPr>
        <a:xfrm>
          <a:off x="16370300" y="8530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2,125,403</a:t>
          </a:r>
          <a:endParaRPr kumimoji="1" lang="ja-JP" altLang="en-US" sz="1000" b="1">
            <a:latin typeface="ＭＳ Ｐゴシック"/>
          </a:endParaRPr>
        </a:p>
      </xdr:txBody>
    </xdr:sp>
    <xdr:clientData/>
  </xdr:oneCellAnchor>
  <xdr:twoCellAnchor>
    <xdr:from>
      <xdr:col>23</xdr:col>
      <xdr:colOff>428625</xdr:colOff>
      <xdr:row>51</xdr:row>
      <xdr:rowOff>10882</xdr:rowOff>
    </xdr:from>
    <xdr:to>
      <xdr:col>23</xdr:col>
      <xdr:colOff>606425</xdr:colOff>
      <xdr:row>51</xdr:row>
      <xdr:rowOff>10882</xdr:rowOff>
    </xdr:to>
    <xdr:cxnSp macro="">
      <xdr:nvCxnSpPr>
        <xdr:cNvPr id="572" name="直線コネクタ 571"/>
        <xdr:cNvCxnSpPr/>
      </xdr:nvCxnSpPr>
      <xdr:spPr>
        <a:xfrm>
          <a:off x="16230600" y="875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103750</xdr:rowOff>
    </xdr:from>
    <xdr:to>
      <xdr:col>23</xdr:col>
      <xdr:colOff>517525</xdr:colOff>
      <xdr:row>57</xdr:row>
      <xdr:rowOff>109875</xdr:rowOff>
    </xdr:to>
    <xdr:cxnSp macro="">
      <xdr:nvCxnSpPr>
        <xdr:cNvPr id="573" name="直線コネクタ 572"/>
        <xdr:cNvCxnSpPr/>
      </xdr:nvCxnSpPr>
      <xdr:spPr>
        <a:xfrm>
          <a:off x="15481300" y="9876400"/>
          <a:ext cx="838200" cy="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45093</xdr:rowOff>
    </xdr:from>
    <xdr:ext cx="599010" cy="259045"/>
    <xdr:sp macro="" textlink="">
      <xdr:nvSpPr>
        <xdr:cNvPr id="574" name="教育費平均値テキスト"/>
        <xdr:cNvSpPr txBox="1"/>
      </xdr:nvSpPr>
      <xdr:spPr>
        <a:xfrm>
          <a:off x="16370300" y="9817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66666</xdr:rowOff>
    </xdr:from>
    <xdr:to>
      <xdr:col>23</xdr:col>
      <xdr:colOff>568325</xdr:colOff>
      <xdr:row>57</xdr:row>
      <xdr:rowOff>168266</xdr:rowOff>
    </xdr:to>
    <xdr:sp macro="" textlink="">
      <xdr:nvSpPr>
        <xdr:cNvPr id="575" name="フローチャート : 判断 574"/>
        <xdr:cNvSpPr/>
      </xdr:nvSpPr>
      <xdr:spPr>
        <a:xfrm>
          <a:off x="16268700" y="9839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103750</xdr:rowOff>
    </xdr:from>
    <xdr:to>
      <xdr:col>22</xdr:col>
      <xdr:colOff>365125</xdr:colOff>
      <xdr:row>57</xdr:row>
      <xdr:rowOff>107273</xdr:rowOff>
    </xdr:to>
    <xdr:cxnSp macro="">
      <xdr:nvCxnSpPr>
        <xdr:cNvPr id="576" name="直線コネクタ 575"/>
        <xdr:cNvCxnSpPr/>
      </xdr:nvCxnSpPr>
      <xdr:spPr>
        <a:xfrm flipV="1">
          <a:off x="14592300" y="9876400"/>
          <a:ext cx="889000" cy="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67687</xdr:rowOff>
    </xdr:from>
    <xdr:to>
      <xdr:col>22</xdr:col>
      <xdr:colOff>415925</xdr:colOff>
      <xdr:row>57</xdr:row>
      <xdr:rowOff>169287</xdr:rowOff>
    </xdr:to>
    <xdr:sp macro="" textlink="">
      <xdr:nvSpPr>
        <xdr:cNvPr id="577" name="フローチャート : 判断 576"/>
        <xdr:cNvSpPr/>
      </xdr:nvSpPr>
      <xdr:spPr>
        <a:xfrm>
          <a:off x="15430500" y="98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160414</xdr:rowOff>
    </xdr:from>
    <xdr:ext cx="599010" cy="259045"/>
    <xdr:sp macro="" textlink="">
      <xdr:nvSpPr>
        <xdr:cNvPr id="578" name="テキスト ボックス 577"/>
        <xdr:cNvSpPr txBox="1"/>
      </xdr:nvSpPr>
      <xdr:spPr>
        <a:xfrm>
          <a:off x="15181794" y="99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107273</xdr:rowOff>
    </xdr:from>
    <xdr:to>
      <xdr:col>21</xdr:col>
      <xdr:colOff>161925</xdr:colOff>
      <xdr:row>57</xdr:row>
      <xdr:rowOff>132721</xdr:rowOff>
    </xdr:to>
    <xdr:cxnSp macro="">
      <xdr:nvCxnSpPr>
        <xdr:cNvPr id="579" name="直線コネクタ 578"/>
        <xdr:cNvCxnSpPr/>
      </xdr:nvCxnSpPr>
      <xdr:spPr>
        <a:xfrm flipV="1">
          <a:off x="13703300" y="9879923"/>
          <a:ext cx="889000" cy="2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83552</xdr:rowOff>
    </xdr:from>
    <xdr:to>
      <xdr:col>21</xdr:col>
      <xdr:colOff>212725</xdr:colOff>
      <xdr:row>58</xdr:row>
      <xdr:rowOff>13702</xdr:rowOff>
    </xdr:to>
    <xdr:sp macro="" textlink="">
      <xdr:nvSpPr>
        <xdr:cNvPr id="580" name="フローチャート : 判断 579"/>
        <xdr:cNvSpPr/>
      </xdr:nvSpPr>
      <xdr:spPr>
        <a:xfrm>
          <a:off x="14541500" y="98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4829</xdr:rowOff>
    </xdr:from>
    <xdr:ext cx="599010" cy="259045"/>
    <xdr:sp macro="" textlink="">
      <xdr:nvSpPr>
        <xdr:cNvPr id="581" name="テキスト ボックス 580"/>
        <xdr:cNvSpPr txBox="1"/>
      </xdr:nvSpPr>
      <xdr:spPr>
        <a:xfrm>
          <a:off x="14292794" y="99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128602</xdr:rowOff>
    </xdr:from>
    <xdr:to>
      <xdr:col>19</xdr:col>
      <xdr:colOff>644525</xdr:colOff>
      <xdr:row>57</xdr:row>
      <xdr:rowOff>132721</xdr:rowOff>
    </xdr:to>
    <xdr:cxnSp macro="">
      <xdr:nvCxnSpPr>
        <xdr:cNvPr id="582" name="直線コネクタ 581"/>
        <xdr:cNvCxnSpPr/>
      </xdr:nvCxnSpPr>
      <xdr:spPr>
        <a:xfrm>
          <a:off x="12814300" y="9901252"/>
          <a:ext cx="889000" cy="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85221</xdr:rowOff>
    </xdr:from>
    <xdr:to>
      <xdr:col>20</xdr:col>
      <xdr:colOff>9525</xdr:colOff>
      <xdr:row>58</xdr:row>
      <xdr:rowOff>15371</xdr:rowOff>
    </xdr:to>
    <xdr:sp macro="" textlink="">
      <xdr:nvSpPr>
        <xdr:cNvPr id="583" name="フローチャート : 判断 582"/>
        <xdr:cNvSpPr/>
      </xdr:nvSpPr>
      <xdr:spPr>
        <a:xfrm>
          <a:off x="13652500" y="985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6498</xdr:rowOff>
    </xdr:from>
    <xdr:ext cx="599010" cy="259045"/>
    <xdr:sp macro="" textlink="">
      <xdr:nvSpPr>
        <xdr:cNvPr id="584" name="テキスト ボックス 583"/>
        <xdr:cNvSpPr txBox="1"/>
      </xdr:nvSpPr>
      <xdr:spPr>
        <a:xfrm>
          <a:off x="13403794" y="995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80732</xdr:rowOff>
    </xdr:from>
    <xdr:to>
      <xdr:col>18</xdr:col>
      <xdr:colOff>492125</xdr:colOff>
      <xdr:row>58</xdr:row>
      <xdr:rowOff>10882</xdr:rowOff>
    </xdr:to>
    <xdr:sp macro="" textlink="">
      <xdr:nvSpPr>
        <xdr:cNvPr id="585" name="フローチャート : 判断 584"/>
        <xdr:cNvSpPr/>
      </xdr:nvSpPr>
      <xdr:spPr>
        <a:xfrm>
          <a:off x="12763500" y="98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2009</xdr:rowOff>
    </xdr:from>
    <xdr:ext cx="599010" cy="259045"/>
    <xdr:sp macro="" textlink="">
      <xdr:nvSpPr>
        <xdr:cNvPr id="586" name="テキスト ボックス 585"/>
        <xdr:cNvSpPr txBox="1"/>
      </xdr:nvSpPr>
      <xdr:spPr>
        <a:xfrm>
          <a:off x="12514794" y="994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114,292</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59075</xdr:rowOff>
    </xdr:from>
    <xdr:to>
      <xdr:col>23</xdr:col>
      <xdr:colOff>568325</xdr:colOff>
      <xdr:row>57</xdr:row>
      <xdr:rowOff>160675</xdr:rowOff>
    </xdr:to>
    <xdr:sp macro="" textlink="">
      <xdr:nvSpPr>
        <xdr:cNvPr id="592" name="円/楕円 591"/>
        <xdr:cNvSpPr/>
      </xdr:nvSpPr>
      <xdr:spPr>
        <a:xfrm>
          <a:off x="16268700" y="983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18452</xdr:rowOff>
    </xdr:from>
    <xdr:ext cx="599010" cy="259045"/>
    <xdr:sp macro="" textlink="">
      <xdr:nvSpPr>
        <xdr:cNvPr id="593" name="教育費該当値テキスト"/>
        <xdr:cNvSpPr txBox="1"/>
      </xdr:nvSpPr>
      <xdr:spPr>
        <a:xfrm>
          <a:off x="16370300" y="961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152,186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52950</xdr:rowOff>
    </xdr:from>
    <xdr:to>
      <xdr:col>22</xdr:col>
      <xdr:colOff>415925</xdr:colOff>
      <xdr:row>57</xdr:row>
      <xdr:rowOff>154550</xdr:rowOff>
    </xdr:to>
    <xdr:sp macro="" textlink="">
      <xdr:nvSpPr>
        <xdr:cNvPr id="594" name="円/楕円 593"/>
        <xdr:cNvSpPr/>
      </xdr:nvSpPr>
      <xdr:spPr>
        <a:xfrm>
          <a:off x="15430500" y="98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171077</xdr:rowOff>
    </xdr:from>
    <xdr:ext cx="599010" cy="259045"/>
    <xdr:sp macro="" textlink="">
      <xdr:nvSpPr>
        <xdr:cNvPr id="595" name="テキスト ボックス 594"/>
        <xdr:cNvSpPr txBox="1"/>
      </xdr:nvSpPr>
      <xdr:spPr>
        <a:xfrm>
          <a:off x="15181794" y="960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162,904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56473</xdr:rowOff>
    </xdr:from>
    <xdr:to>
      <xdr:col>21</xdr:col>
      <xdr:colOff>212725</xdr:colOff>
      <xdr:row>57</xdr:row>
      <xdr:rowOff>158073</xdr:rowOff>
    </xdr:to>
    <xdr:sp macro="" textlink="">
      <xdr:nvSpPr>
        <xdr:cNvPr id="596" name="円/楕円 595"/>
        <xdr:cNvSpPr/>
      </xdr:nvSpPr>
      <xdr:spPr>
        <a:xfrm>
          <a:off x="14541500" y="982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3150</xdr:rowOff>
    </xdr:from>
    <xdr:ext cx="599010" cy="259045"/>
    <xdr:sp macro="" textlink="">
      <xdr:nvSpPr>
        <xdr:cNvPr id="597" name="テキスト ボックス 596"/>
        <xdr:cNvSpPr txBox="1"/>
      </xdr:nvSpPr>
      <xdr:spPr>
        <a:xfrm>
          <a:off x="14292794" y="960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156,741</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81921</xdr:rowOff>
    </xdr:from>
    <xdr:to>
      <xdr:col>20</xdr:col>
      <xdr:colOff>9525</xdr:colOff>
      <xdr:row>58</xdr:row>
      <xdr:rowOff>12071</xdr:rowOff>
    </xdr:to>
    <xdr:sp macro="" textlink="">
      <xdr:nvSpPr>
        <xdr:cNvPr id="598" name="円/楕円 597"/>
        <xdr:cNvSpPr/>
      </xdr:nvSpPr>
      <xdr:spPr>
        <a:xfrm>
          <a:off x="13652500" y="98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28598</xdr:rowOff>
    </xdr:from>
    <xdr:ext cx="599010" cy="259045"/>
    <xdr:sp macro="" textlink="">
      <xdr:nvSpPr>
        <xdr:cNvPr id="599" name="テキスト ボックス 598"/>
        <xdr:cNvSpPr txBox="1"/>
      </xdr:nvSpPr>
      <xdr:spPr>
        <a:xfrm>
          <a:off x="13403794" y="962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112,213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77802</xdr:rowOff>
    </xdr:from>
    <xdr:to>
      <xdr:col>18</xdr:col>
      <xdr:colOff>492125</xdr:colOff>
      <xdr:row>58</xdr:row>
      <xdr:rowOff>7952</xdr:rowOff>
    </xdr:to>
    <xdr:sp macro="" textlink="">
      <xdr:nvSpPr>
        <xdr:cNvPr id="600" name="円/楕円 599"/>
        <xdr:cNvSpPr/>
      </xdr:nvSpPr>
      <xdr:spPr>
        <a:xfrm>
          <a:off x="12763500" y="985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24479</xdr:rowOff>
    </xdr:from>
    <xdr:ext cx="599010" cy="259045"/>
    <xdr:sp macro="" textlink="">
      <xdr:nvSpPr>
        <xdr:cNvPr id="601" name="テキスト ボックス 600"/>
        <xdr:cNvSpPr txBox="1"/>
      </xdr:nvSpPr>
      <xdr:spPr>
        <a:xfrm>
          <a:off x="12514794" y="962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119,418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5" name="テキスト ボックス 61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9" name="テキスト ボックス 61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21" name="テキスト ボックス 62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3" name="テキスト ボックス 62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10160</xdr:rowOff>
    </xdr:from>
    <xdr:to>
      <xdr:col>23</xdr:col>
      <xdr:colOff>516889</xdr:colOff>
      <xdr:row>79</xdr:row>
      <xdr:rowOff>44450</xdr:rowOff>
    </xdr:to>
    <xdr:cxnSp macro="">
      <xdr:nvCxnSpPr>
        <xdr:cNvPr id="625" name="直線コネクタ 624"/>
        <xdr:cNvCxnSpPr/>
      </xdr:nvCxnSpPr>
      <xdr:spPr>
        <a:xfrm flipV="1">
          <a:off x="16317595" y="12011660"/>
          <a:ext cx="1269"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77641</xdr:rowOff>
    </xdr:from>
    <xdr:ext cx="249299" cy="259045"/>
    <xdr:sp macro="" textlink="">
      <xdr:nvSpPr>
        <xdr:cNvPr id="626" name="災害復旧費最小値テキスト"/>
        <xdr:cNvSpPr txBox="1"/>
      </xdr:nvSpPr>
      <xdr:spPr>
        <a:xfrm>
          <a:off x="16370300" y="13622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128287</xdr:rowOff>
    </xdr:from>
    <xdr:ext cx="690189" cy="259045"/>
    <xdr:sp macro="" textlink="">
      <xdr:nvSpPr>
        <xdr:cNvPr id="628" name="災害復旧費最大値テキスト"/>
        <xdr:cNvSpPr txBox="1"/>
      </xdr:nvSpPr>
      <xdr:spPr>
        <a:xfrm>
          <a:off x="16370300" y="117868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1,242,000</a:t>
          </a:r>
          <a:endParaRPr kumimoji="1" lang="ja-JP" altLang="en-US" sz="1000" b="1">
            <a:latin typeface="ＭＳ Ｐゴシック"/>
          </a:endParaRPr>
        </a:p>
      </xdr:txBody>
    </xdr:sp>
    <xdr:clientData/>
  </xdr:oneCellAnchor>
  <xdr:twoCellAnchor>
    <xdr:from>
      <xdr:col>23</xdr:col>
      <xdr:colOff>428625</xdr:colOff>
      <xdr:row>70</xdr:row>
      <xdr:rowOff>10160</xdr:rowOff>
    </xdr:from>
    <xdr:to>
      <xdr:col>23</xdr:col>
      <xdr:colOff>606425</xdr:colOff>
      <xdr:row>70</xdr:row>
      <xdr:rowOff>10160</xdr:rowOff>
    </xdr:to>
    <xdr:cxnSp macro="">
      <xdr:nvCxnSpPr>
        <xdr:cNvPr id="629" name="直線コネクタ 628"/>
        <xdr:cNvCxnSpPr/>
      </xdr:nvCxnSpPr>
      <xdr:spPr>
        <a:xfrm>
          <a:off x="16230600" y="1201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36573</xdr:rowOff>
    </xdr:from>
    <xdr:to>
      <xdr:col>23</xdr:col>
      <xdr:colOff>517525</xdr:colOff>
      <xdr:row>79</xdr:row>
      <xdr:rowOff>36748</xdr:rowOff>
    </xdr:to>
    <xdr:cxnSp macro="">
      <xdr:nvCxnSpPr>
        <xdr:cNvPr id="630" name="直線コネクタ 629"/>
        <xdr:cNvCxnSpPr/>
      </xdr:nvCxnSpPr>
      <xdr:spPr>
        <a:xfrm flipV="1">
          <a:off x="15481300" y="13581123"/>
          <a:ext cx="8382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166541</xdr:rowOff>
    </xdr:from>
    <xdr:ext cx="534377" cy="259045"/>
    <xdr:sp macro="" textlink="">
      <xdr:nvSpPr>
        <xdr:cNvPr id="631" name="災害復旧費平均値テキスト"/>
        <xdr:cNvSpPr txBox="1"/>
      </xdr:nvSpPr>
      <xdr:spPr>
        <a:xfrm>
          <a:off x="16370300" y="13368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143664</xdr:rowOff>
    </xdr:from>
    <xdr:to>
      <xdr:col>23</xdr:col>
      <xdr:colOff>568325</xdr:colOff>
      <xdr:row>79</xdr:row>
      <xdr:rowOff>73814</xdr:rowOff>
    </xdr:to>
    <xdr:sp macro="" textlink="">
      <xdr:nvSpPr>
        <xdr:cNvPr id="632" name="フローチャート : 判断 631"/>
        <xdr:cNvSpPr/>
      </xdr:nvSpPr>
      <xdr:spPr>
        <a:xfrm>
          <a:off x="16268700" y="1351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36748</xdr:rowOff>
    </xdr:from>
    <xdr:to>
      <xdr:col>22</xdr:col>
      <xdr:colOff>365125</xdr:colOff>
      <xdr:row>79</xdr:row>
      <xdr:rowOff>37126</xdr:rowOff>
    </xdr:to>
    <xdr:cxnSp macro="">
      <xdr:nvCxnSpPr>
        <xdr:cNvPr id="633" name="直線コネクタ 632"/>
        <xdr:cNvCxnSpPr/>
      </xdr:nvCxnSpPr>
      <xdr:spPr>
        <a:xfrm flipV="1">
          <a:off x="14592300" y="13581298"/>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147019</xdr:rowOff>
    </xdr:from>
    <xdr:to>
      <xdr:col>22</xdr:col>
      <xdr:colOff>415925</xdr:colOff>
      <xdr:row>79</xdr:row>
      <xdr:rowOff>77169</xdr:rowOff>
    </xdr:to>
    <xdr:sp macro="" textlink="">
      <xdr:nvSpPr>
        <xdr:cNvPr id="634" name="フローチャート : 判断 633"/>
        <xdr:cNvSpPr/>
      </xdr:nvSpPr>
      <xdr:spPr>
        <a:xfrm>
          <a:off x="15430500" y="1352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93696</xdr:rowOff>
    </xdr:from>
    <xdr:ext cx="534377" cy="259045"/>
    <xdr:sp macro="" textlink="">
      <xdr:nvSpPr>
        <xdr:cNvPr id="635" name="テキスト ボックス 634"/>
        <xdr:cNvSpPr txBox="1"/>
      </xdr:nvSpPr>
      <xdr:spPr>
        <a:xfrm>
          <a:off x="15214111" y="1329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10644</xdr:rowOff>
    </xdr:from>
    <xdr:to>
      <xdr:col>21</xdr:col>
      <xdr:colOff>161925</xdr:colOff>
      <xdr:row>79</xdr:row>
      <xdr:rowOff>37126</xdr:rowOff>
    </xdr:to>
    <xdr:cxnSp macro="">
      <xdr:nvCxnSpPr>
        <xdr:cNvPr id="636" name="直線コネクタ 635"/>
        <xdr:cNvCxnSpPr/>
      </xdr:nvCxnSpPr>
      <xdr:spPr>
        <a:xfrm>
          <a:off x="13703300" y="13555194"/>
          <a:ext cx="889000" cy="2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145182</xdr:rowOff>
    </xdr:from>
    <xdr:to>
      <xdr:col>21</xdr:col>
      <xdr:colOff>212725</xdr:colOff>
      <xdr:row>79</xdr:row>
      <xdr:rowOff>75332</xdr:rowOff>
    </xdr:to>
    <xdr:sp macro="" textlink="">
      <xdr:nvSpPr>
        <xdr:cNvPr id="637" name="フローチャート : 判断 636"/>
        <xdr:cNvSpPr/>
      </xdr:nvSpPr>
      <xdr:spPr>
        <a:xfrm>
          <a:off x="14541500" y="1351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91859</xdr:rowOff>
    </xdr:from>
    <xdr:ext cx="534377" cy="259045"/>
    <xdr:sp macro="" textlink="">
      <xdr:nvSpPr>
        <xdr:cNvPr id="638" name="テキスト ボックス 637"/>
        <xdr:cNvSpPr txBox="1"/>
      </xdr:nvSpPr>
      <xdr:spPr>
        <a:xfrm>
          <a:off x="14325111" y="1329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10644</xdr:rowOff>
    </xdr:from>
    <xdr:to>
      <xdr:col>19</xdr:col>
      <xdr:colOff>644525</xdr:colOff>
      <xdr:row>79</xdr:row>
      <xdr:rowOff>22627</xdr:rowOff>
    </xdr:to>
    <xdr:cxnSp macro="">
      <xdr:nvCxnSpPr>
        <xdr:cNvPr id="639" name="直線コネクタ 638"/>
        <xdr:cNvCxnSpPr/>
      </xdr:nvCxnSpPr>
      <xdr:spPr>
        <a:xfrm flipV="1">
          <a:off x="12814300" y="1355519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133305</xdr:rowOff>
    </xdr:from>
    <xdr:to>
      <xdr:col>20</xdr:col>
      <xdr:colOff>9525</xdr:colOff>
      <xdr:row>79</xdr:row>
      <xdr:rowOff>63455</xdr:rowOff>
    </xdr:to>
    <xdr:sp macro="" textlink="">
      <xdr:nvSpPr>
        <xdr:cNvPr id="640" name="フローチャート : 判断 639"/>
        <xdr:cNvSpPr/>
      </xdr:nvSpPr>
      <xdr:spPr>
        <a:xfrm>
          <a:off x="13652500" y="135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54582</xdr:rowOff>
    </xdr:from>
    <xdr:ext cx="534377" cy="259045"/>
    <xdr:sp macro="" textlink="">
      <xdr:nvSpPr>
        <xdr:cNvPr id="641" name="テキスト ボックス 640"/>
        <xdr:cNvSpPr txBox="1"/>
      </xdr:nvSpPr>
      <xdr:spPr>
        <a:xfrm>
          <a:off x="13436111" y="1359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145132</xdr:rowOff>
    </xdr:from>
    <xdr:to>
      <xdr:col>18</xdr:col>
      <xdr:colOff>492125</xdr:colOff>
      <xdr:row>79</xdr:row>
      <xdr:rowOff>75282</xdr:rowOff>
    </xdr:to>
    <xdr:sp macro="" textlink="">
      <xdr:nvSpPr>
        <xdr:cNvPr id="642" name="フローチャート : 判断 641"/>
        <xdr:cNvSpPr/>
      </xdr:nvSpPr>
      <xdr:spPr>
        <a:xfrm>
          <a:off x="12763500" y="1351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66409</xdr:rowOff>
    </xdr:from>
    <xdr:ext cx="534377" cy="259045"/>
    <xdr:sp macro="" textlink="">
      <xdr:nvSpPr>
        <xdr:cNvPr id="643" name="テキスト ボックス 642"/>
        <xdr:cNvSpPr txBox="1"/>
      </xdr:nvSpPr>
      <xdr:spPr>
        <a:xfrm>
          <a:off x="12547111" y="1361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157223</xdr:rowOff>
    </xdr:from>
    <xdr:to>
      <xdr:col>23</xdr:col>
      <xdr:colOff>568325</xdr:colOff>
      <xdr:row>79</xdr:row>
      <xdr:rowOff>87373</xdr:rowOff>
    </xdr:to>
    <xdr:sp macro="" textlink="">
      <xdr:nvSpPr>
        <xdr:cNvPr id="649" name="円/楕円 648"/>
        <xdr:cNvSpPr/>
      </xdr:nvSpPr>
      <xdr:spPr>
        <a:xfrm>
          <a:off x="16268700" y="135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122090</xdr:rowOff>
    </xdr:from>
    <xdr:ext cx="469744" cy="259045"/>
    <xdr:sp macro="" textlink="">
      <xdr:nvSpPr>
        <xdr:cNvPr id="650" name="災害復旧費該当値テキスト"/>
        <xdr:cNvSpPr txBox="1"/>
      </xdr:nvSpPr>
      <xdr:spPr>
        <a:xfrm>
          <a:off x="16370300" y="134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157398</xdr:rowOff>
    </xdr:from>
    <xdr:to>
      <xdr:col>22</xdr:col>
      <xdr:colOff>415925</xdr:colOff>
      <xdr:row>79</xdr:row>
      <xdr:rowOff>87548</xdr:rowOff>
    </xdr:to>
    <xdr:sp macro="" textlink="">
      <xdr:nvSpPr>
        <xdr:cNvPr id="651" name="円/楕円 650"/>
        <xdr:cNvSpPr/>
      </xdr:nvSpPr>
      <xdr:spPr>
        <a:xfrm>
          <a:off x="15430500" y="135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78675</xdr:rowOff>
    </xdr:from>
    <xdr:ext cx="469744" cy="259045"/>
    <xdr:sp macro="" textlink="">
      <xdr:nvSpPr>
        <xdr:cNvPr id="652" name="テキスト ボックス 651"/>
        <xdr:cNvSpPr txBox="1"/>
      </xdr:nvSpPr>
      <xdr:spPr>
        <a:xfrm>
          <a:off x="15246427" y="13623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157776</xdr:rowOff>
    </xdr:from>
    <xdr:to>
      <xdr:col>21</xdr:col>
      <xdr:colOff>212725</xdr:colOff>
      <xdr:row>79</xdr:row>
      <xdr:rowOff>87926</xdr:rowOff>
    </xdr:to>
    <xdr:sp macro="" textlink="">
      <xdr:nvSpPr>
        <xdr:cNvPr id="653" name="円/楕円 652"/>
        <xdr:cNvSpPr/>
      </xdr:nvSpPr>
      <xdr:spPr>
        <a:xfrm>
          <a:off x="14541500" y="135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79053</xdr:rowOff>
    </xdr:from>
    <xdr:ext cx="469744" cy="259045"/>
    <xdr:sp macro="" textlink="">
      <xdr:nvSpPr>
        <xdr:cNvPr id="654" name="テキスト ボックス 653"/>
        <xdr:cNvSpPr txBox="1"/>
      </xdr:nvSpPr>
      <xdr:spPr>
        <a:xfrm>
          <a:off x="14357427" y="1362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131294</xdr:rowOff>
    </xdr:from>
    <xdr:to>
      <xdr:col>20</xdr:col>
      <xdr:colOff>9525</xdr:colOff>
      <xdr:row>79</xdr:row>
      <xdr:rowOff>61444</xdr:rowOff>
    </xdr:to>
    <xdr:sp macro="" textlink="">
      <xdr:nvSpPr>
        <xdr:cNvPr id="655" name="円/楕円 654"/>
        <xdr:cNvSpPr/>
      </xdr:nvSpPr>
      <xdr:spPr>
        <a:xfrm>
          <a:off x="13652500" y="135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77971</xdr:rowOff>
    </xdr:from>
    <xdr:ext cx="534377" cy="259045"/>
    <xdr:sp macro="" textlink="">
      <xdr:nvSpPr>
        <xdr:cNvPr id="656" name="テキスト ボックス 655"/>
        <xdr:cNvSpPr txBox="1"/>
      </xdr:nvSpPr>
      <xdr:spPr>
        <a:xfrm>
          <a:off x="13436111" y="13279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26,619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143277</xdr:rowOff>
    </xdr:from>
    <xdr:to>
      <xdr:col>18</xdr:col>
      <xdr:colOff>492125</xdr:colOff>
      <xdr:row>79</xdr:row>
      <xdr:rowOff>73427</xdr:rowOff>
    </xdr:to>
    <xdr:sp macro="" textlink="">
      <xdr:nvSpPr>
        <xdr:cNvPr id="657" name="円/楕円 656"/>
        <xdr:cNvSpPr/>
      </xdr:nvSpPr>
      <xdr:spPr>
        <a:xfrm>
          <a:off x="12763500" y="135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89954</xdr:rowOff>
    </xdr:from>
    <xdr:ext cx="534377" cy="259045"/>
    <xdr:sp macro="" textlink="">
      <xdr:nvSpPr>
        <xdr:cNvPr id="658" name="テキスト ボックス 657"/>
        <xdr:cNvSpPr txBox="1"/>
      </xdr:nvSpPr>
      <xdr:spPr>
        <a:xfrm>
          <a:off x="12547111" y="1329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50367</xdr:rowOff>
    </xdr:from>
    <xdr:to>
      <xdr:col>23</xdr:col>
      <xdr:colOff>516889</xdr:colOff>
      <xdr:row>99</xdr:row>
      <xdr:rowOff>43041</xdr:rowOff>
    </xdr:to>
    <xdr:cxnSp macro="">
      <xdr:nvCxnSpPr>
        <xdr:cNvPr id="682" name="直線コネクタ 681"/>
        <xdr:cNvCxnSpPr/>
      </xdr:nvCxnSpPr>
      <xdr:spPr>
        <a:xfrm flipV="1">
          <a:off x="16317595" y="15480867"/>
          <a:ext cx="1269" cy="1535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46868</xdr:rowOff>
    </xdr:from>
    <xdr:ext cx="378565" cy="259045"/>
    <xdr:sp macro="" textlink="">
      <xdr:nvSpPr>
        <xdr:cNvPr id="683" name="公債費最小値テキスト"/>
        <xdr:cNvSpPr txBox="1"/>
      </xdr:nvSpPr>
      <xdr:spPr>
        <a:xfrm>
          <a:off x="16370300" y="17020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a:t>
          </a:r>
          <a:endParaRPr kumimoji="1" lang="ja-JP" altLang="en-US" sz="1000" b="1">
            <a:latin typeface="ＭＳ Ｐゴシック"/>
          </a:endParaRPr>
        </a:p>
      </xdr:txBody>
    </xdr:sp>
    <xdr:clientData/>
  </xdr:oneCellAnchor>
  <xdr:twoCellAnchor>
    <xdr:from>
      <xdr:col>23</xdr:col>
      <xdr:colOff>428625</xdr:colOff>
      <xdr:row>99</xdr:row>
      <xdr:rowOff>43041</xdr:rowOff>
    </xdr:from>
    <xdr:to>
      <xdr:col>23</xdr:col>
      <xdr:colOff>606425</xdr:colOff>
      <xdr:row>99</xdr:row>
      <xdr:rowOff>43041</xdr:rowOff>
    </xdr:to>
    <xdr:cxnSp macro="">
      <xdr:nvCxnSpPr>
        <xdr:cNvPr id="684" name="直線コネクタ 683"/>
        <xdr:cNvCxnSpPr/>
      </xdr:nvCxnSpPr>
      <xdr:spPr>
        <a:xfrm>
          <a:off x="16230600" y="17016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168494</xdr:rowOff>
    </xdr:from>
    <xdr:ext cx="599010" cy="259045"/>
    <xdr:sp macro="" textlink="">
      <xdr:nvSpPr>
        <xdr:cNvPr id="685" name="公債費最大値テキスト"/>
        <xdr:cNvSpPr txBox="1"/>
      </xdr:nvSpPr>
      <xdr:spPr>
        <a:xfrm>
          <a:off x="16370300" y="1525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806,894</a:t>
          </a:r>
          <a:endParaRPr kumimoji="1" lang="ja-JP" altLang="en-US" sz="1000" b="1">
            <a:latin typeface="ＭＳ Ｐゴシック"/>
          </a:endParaRPr>
        </a:p>
      </xdr:txBody>
    </xdr:sp>
    <xdr:clientData/>
  </xdr:oneCellAnchor>
  <xdr:twoCellAnchor>
    <xdr:from>
      <xdr:col>23</xdr:col>
      <xdr:colOff>428625</xdr:colOff>
      <xdr:row>90</xdr:row>
      <xdr:rowOff>50367</xdr:rowOff>
    </xdr:from>
    <xdr:to>
      <xdr:col>23</xdr:col>
      <xdr:colOff>606425</xdr:colOff>
      <xdr:row>90</xdr:row>
      <xdr:rowOff>50367</xdr:rowOff>
    </xdr:to>
    <xdr:cxnSp macro="">
      <xdr:nvCxnSpPr>
        <xdr:cNvPr id="686" name="直線コネクタ 685"/>
        <xdr:cNvCxnSpPr/>
      </xdr:nvCxnSpPr>
      <xdr:spPr>
        <a:xfrm>
          <a:off x="16230600" y="1548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137957</xdr:rowOff>
    </xdr:from>
    <xdr:to>
      <xdr:col>23</xdr:col>
      <xdr:colOff>517525</xdr:colOff>
      <xdr:row>97</xdr:row>
      <xdr:rowOff>158472</xdr:rowOff>
    </xdr:to>
    <xdr:cxnSp macro="">
      <xdr:nvCxnSpPr>
        <xdr:cNvPr id="687" name="直線コネクタ 686"/>
        <xdr:cNvCxnSpPr/>
      </xdr:nvCxnSpPr>
      <xdr:spPr>
        <a:xfrm>
          <a:off x="15481300" y="16768607"/>
          <a:ext cx="838200" cy="2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130184</xdr:rowOff>
    </xdr:from>
    <xdr:ext cx="599010" cy="259045"/>
    <xdr:sp macro="" textlink="">
      <xdr:nvSpPr>
        <xdr:cNvPr id="688" name="公債費平均値テキスト"/>
        <xdr:cNvSpPr txBox="1"/>
      </xdr:nvSpPr>
      <xdr:spPr>
        <a:xfrm>
          <a:off x="16370300" y="16589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107307</xdr:rowOff>
    </xdr:from>
    <xdr:to>
      <xdr:col>23</xdr:col>
      <xdr:colOff>568325</xdr:colOff>
      <xdr:row>98</xdr:row>
      <xdr:rowOff>37457</xdr:rowOff>
    </xdr:to>
    <xdr:sp macro="" textlink="">
      <xdr:nvSpPr>
        <xdr:cNvPr id="689" name="フローチャート : 判断 688"/>
        <xdr:cNvSpPr/>
      </xdr:nvSpPr>
      <xdr:spPr>
        <a:xfrm>
          <a:off x="162687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56690</xdr:rowOff>
    </xdr:from>
    <xdr:to>
      <xdr:col>22</xdr:col>
      <xdr:colOff>365125</xdr:colOff>
      <xdr:row>97</xdr:row>
      <xdr:rowOff>137957</xdr:rowOff>
    </xdr:to>
    <xdr:cxnSp macro="">
      <xdr:nvCxnSpPr>
        <xdr:cNvPr id="690" name="直線コネクタ 689"/>
        <xdr:cNvCxnSpPr/>
      </xdr:nvCxnSpPr>
      <xdr:spPr>
        <a:xfrm>
          <a:off x="14592300" y="16687340"/>
          <a:ext cx="889000" cy="8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71504</xdr:rowOff>
    </xdr:from>
    <xdr:to>
      <xdr:col>22</xdr:col>
      <xdr:colOff>415925</xdr:colOff>
      <xdr:row>98</xdr:row>
      <xdr:rowOff>1654</xdr:rowOff>
    </xdr:to>
    <xdr:sp macro="" textlink="">
      <xdr:nvSpPr>
        <xdr:cNvPr id="691" name="フローチャート : 判断 690"/>
        <xdr:cNvSpPr/>
      </xdr:nvSpPr>
      <xdr:spPr>
        <a:xfrm>
          <a:off x="15430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18181</xdr:rowOff>
    </xdr:from>
    <xdr:ext cx="599010" cy="259045"/>
    <xdr:sp macro="" textlink="">
      <xdr:nvSpPr>
        <xdr:cNvPr id="692" name="テキスト ボックス 691"/>
        <xdr:cNvSpPr txBox="1"/>
      </xdr:nvSpPr>
      <xdr:spPr>
        <a:xfrm>
          <a:off x="15181794" y="1647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144635</xdr:rowOff>
    </xdr:from>
    <xdr:to>
      <xdr:col>21</xdr:col>
      <xdr:colOff>161925</xdr:colOff>
      <xdr:row>97</xdr:row>
      <xdr:rowOff>56690</xdr:rowOff>
    </xdr:to>
    <xdr:cxnSp macro="">
      <xdr:nvCxnSpPr>
        <xdr:cNvPr id="693" name="直線コネクタ 692"/>
        <xdr:cNvCxnSpPr/>
      </xdr:nvCxnSpPr>
      <xdr:spPr>
        <a:xfrm>
          <a:off x="13703300" y="16603835"/>
          <a:ext cx="889000" cy="8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68859</xdr:rowOff>
    </xdr:from>
    <xdr:to>
      <xdr:col>21</xdr:col>
      <xdr:colOff>212725</xdr:colOff>
      <xdr:row>97</xdr:row>
      <xdr:rowOff>170459</xdr:rowOff>
    </xdr:to>
    <xdr:sp macro="" textlink="">
      <xdr:nvSpPr>
        <xdr:cNvPr id="694" name="フローチャート : 判断 693"/>
        <xdr:cNvSpPr/>
      </xdr:nvSpPr>
      <xdr:spPr>
        <a:xfrm>
          <a:off x="14541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161586</xdr:rowOff>
    </xdr:from>
    <xdr:ext cx="599010" cy="259045"/>
    <xdr:sp macro="" textlink="">
      <xdr:nvSpPr>
        <xdr:cNvPr id="695" name="テキスト ボックス 694"/>
        <xdr:cNvSpPr txBox="1"/>
      </xdr:nvSpPr>
      <xdr:spPr>
        <a:xfrm>
          <a:off x="14292794"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103355</xdr:rowOff>
    </xdr:from>
    <xdr:to>
      <xdr:col>19</xdr:col>
      <xdr:colOff>644525</xdr:colOff>
      <xdr:row>96</xdr:row>
      <xdr:rowOff>144635</xdr:rowOff>
    </xdr:to>
    <xdr:cxnSp macro="">
      <xdr:nvCxnSpPr>
        <xdr:cNvPr id="696" name="直線コネクタ 695"/>
        <xdr:cNvCxnSpPr/>
      </xdr:nvCxnSpPr>
      <xdr:spPr>
        <a:xfrm>
          <a:off x="12814300" y="16562555"/>
          <a:ext cx="889000" cy="4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55488</xdr:rowOff>
    </xdr:from>
    <xdr:to>
      <xdr:col>20</xdr:col>
      <xdr:colOff>9525</xdr:colOff>
      <xdr:row>97</xdr:row>
      <xdr:rowOff>157088</xdr:rowOff>
    </xdr:to>
    <xdr:sp macro="" textlink="">
      <xdr:nvSpPr>
        <xdr:cNvPr id="697" name="フローチャート : 判断 696"/>
        <xdr:cNvSpPr/>
      </xdr:nvSpPr>
      <xdr:spPr>
        <a:xfrm>
          <a:off x="13652500" y="1668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148215</xdr:rowOff>
    </xdr:from>
    <xdr:ext cx="599010" cy="259045"/>
    <xdr:sp macro="" textlink="">
      <xdr:nvSpPr>
        <xdr:cNvPr id="698" name="テキスト ボックス 697"/>
        <xdr:cNvSpPr txBox="1"/>
      </xdr:nvSpPr>
      <xdr:spPr>
        <a:xfrm>
          <a:off x="13403794" y="167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48076</xdr:rowOff>
    </xdr:from>
    <xdr:to>
      <xdr:col>18</xdr:col>
      <xdr:colOff>492125</xdr:colOff>
      <xdr:row>97</xdr:row>
      <xdr:rowOff>149676</xdr:rowOff>
    </xdr:to>
    <xdr:sp macro="" textlink="">
      <xdr:nvSpPr>
        <xdr:cNvPr id="699" name="フローチャート : 判断 698"/>
        <xdr:cNvSpPr/>
      </xdr:nvSpPr>
      <xdr:spPr>
        <a:xfrm>
          <a:off x="12763500" y="16678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140803</xdr:rowOff>
    </xdr:from>
    <xdr:ext cx="599010" cy="259045"/>
    <xdr:sp macro="" textlink="">
      <xdr:nvSpPr>
        <xdr:cNvPr id="700" name="テキスト ボックス 699"/>
        <xdr:cNvSpPr txBox="1"/>
      </xdr:nvSpPr>
      <xdr:spPr>
        <a:xfrm>
          <a:off x="12514794" y="16771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151,430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107672</xdr:rowOff>
    </xdr:from>
    <xdr:to>
      <xdr:col>23</xdr:col>
      <xdr:colOff>568325</xdr:colOff>
      <xdr:row>98</xdr:row>
      <xdr:rowOff>37822</xdr:rowOff>
    </xdr:to>
    <xdr:sp macro="" textlink="">
      <xdr:nvSpPr>
        <xdr:cNvPr id="706" name="円/楕円 705"/>
        <xdr:cNvSpPr/>
      </xdr:nvSpPr>
      <xdr:spPr>
        <a:xfrm>
          <a:off x="16268700" y="167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86099</xdr:rowOff>
    </xdr:from>
    <xdr:ext cx="599010" cy="259045"/>
    <xdr:sp macro="" textlink="">
      <xdr:nvSpPr>
        <xdr:cNvPr id="707" name="公債費該当値テキスト"/>
        <xdr:cNvSpPr txBox="1"/>
      </xdr:nvSpPr>
      <xdr:spPr>
        <a:xfrm>
          <a:off x="16370300" y="1671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120,146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87157</xdr:rowOff>
    </xdr:from>
    <xdr:to>
      <xdr:col>22</xdr:col>
      <xdr:colOff>415925</xdr:colOff>
      <xdr:row>98</xdr:row>
      <xdr:rowOff>17307</xdr:rowOff>
    </xdr:to>
    <xdr:sp macro="" textlink="">
      <xdr:nvSpPr>
        <xdr:cNvPr id="708" name="円/楕円 707"/>
        <xdr:cNvSpPr/>
      </xdr:nvSpPr>
      <xdr:spPr>
        <a:xfrm>
          <a:off x="15430500" y="1671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8434</xdr:rowOff>
    </xdr:from>
    <xdr:ext cx="599010" cy="259045"/>
    <xdr:sp macro="" textlink="">
      <xdr:nvSpPr>
        <xdr:cNvPr id="709" name="テキスト ボックス 708"/>
        <xdr:cNvSpPr txBox="1"/>
      </xdr:nvSpPr>
      <xdr:spPr>
        <a:xfrm>
          <a:off x="15181794" y="1681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130,915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5890</xdr:rowOff>
    </xdr:from>
    <xdr:to>
      <xdr:col>21</xdr:col>
      <xdr:colOff>212725</xdr:colOff>
      <xdr:row>97</xdr:row>
      <xdr:rowOff>107490</xdr:rowOff>
    </xdr:to>
    <xdr:sp macro="" textlink="">
      <xdr:nvSpPr>
        <xdr:cNvPr id="710" name="円/楕円 709"/>
        <xdr:cNvSpPr/>
      </xdr:nvSpPr>
      <xdr:spPr>
        <a:xfrm>
          <a:off x="14541500" y="1663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124017</xdr:rowOff>
    </xdr:from>
    <xdr:ext cx="599010" cy="259045"/>
    <xdr:sp macro="" textlink="">
      <xdr:nvSpPr>
        <xdr:cNvPr id="711" name="テキスト ボックス 710"/>
        <xdr:cNvSpPr txBox="1"/>
      </xdr:nvSpPr>
      <xdr:spPr>
        <a:xfrm>
          <a:off x="14292794" y="16411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173,575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93835</xdr:rowOff>
    </xdr:from>
    <xdr:to>
      <xdr:col>20</xdr:col>
      <xdr:colOff>9525</xdr:colOff>
      <xdr:row>97</xdr:row>
      <xdr:rowOff>23985</xdr:rowOff>
    </xdr:to>
    <xdr:sp macro="" textlink="">
      <xdr:nvSpPr>
        <xdr:cNvPr id="712" name="円/楕円 711"/>
        <xdr:cNvSpPr/>
      </xdr:nvSpPr>
      <xdr:spPr>
        <a:xfrm>
          <a:off x="13652500" y="165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40512</xdr:rowOff>
    </xdr:from>
    <xdr:ext cx="599010" cy="259045"/>
    <xdr:sp macro="" textlink="">
      <xdr:nvSpPr>
        <xdr:cNvPr id="713" name="テキスト ボックス 712"/>
        <xdr:cNvSpPr txBox="1"/>
      </xdr:nvSpPr>
      <xdr:spPr>
        <a:xfrm>
          <a:off x="13403794" y="163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217,410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52555</xdr:rowOff>
    </xdr:from>
    <xdr:to>
      <xdr:col>18</xdr:col>
      <xdr:colOff>492125</xdr:colOff>
      <xdr:row>96</xdr:row>
      <xdr:rowOff>154155</xdr:rowOff>
    </xdr:to>
    <xdr:sp macro="" textlink="">
      <xdr:nvSpPr>
        <xdr:cNvPr id="714" name="円/楕円 713"/>
        <xdr:cNvSpPr/>
      </xdr:nvSpPr>
      <xdr:spPr>
        <a:xfrm>
          <a:off x="12763500" y="165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170682</xdr:rowOff>
    </xdr:from>
    <xdr:ext cx="599010" cy="259045"/>
    <xdr:sp macro="" textlink="">
      <xdr:nvSpPr>
        <xdr:cNvPr id="715" name="テキスト ボックス 714"/>
        <xdr:cNvSpPr txBox="1"/>
      </xdr:nvSpPr>
      <xdr:spPr>
        <a:xfrm>
          <a:off x="12514794" y="1628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239,079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76103</xdr:rowOff>
    </xdr:from>
    <xdr:to>
      <xdr:col>32</xdr:col>
      <xdr:colOff>186689</xdr:colOff>
      <xdr:row>38</xdr:row>
      <xdr:rowOff>139700</xdr:rowOff>
    </xdr:to>
    <xdr:cxnSp macro="">
      <xdr:nvCxnSpPr>
        <xdr:cNvPr id="737" name="直線コネクタ 736"/>
        <xdr:cNvCxnSpPr/>
      </xdr:nvCxnSpPr>
      <xdr:spPr>
        <a:xfrm flipV="1">
          <a:off x="22159595" y="5219603"/>
          <a:ext cx="1269" cy="1435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8"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22780</xdr:rowOff>
    </xdr:from>
    <xdr:ext cx="534377" cy="259045"/>
    <xdr:sp macro="" textlink="">
      <xdr:nvSpPr>
        <xdr:cNvPr id="740" name="諸支出金最大値テキスト"/>
        <xdr:cNvSpPr txBox="1"/>
      </xdr:nvSpPr>
      <xdr:spPr>
        <a:xfrm>
          <a:off x="22212300" y="499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31,391</a:t>
          </a:r>
          <a:endParaRPr kumimoji="1" lang="ja-JP" altLang="en-US" sz="1000" b="1">
            <a:latin typeface="ＭＳ Ｐゴシック"/>
          </a:endParaRPr>
        </a:p>
      </xdr:txBody>
    </xdr:sp>
    <xdr:clientData/>
  </xdr:oneCellAnchor>
  <xdr:twoCellAnchor>
    <xdr:from>
      <xdr:col>32</xdr:col>
      <xdr:colOff>98425</xdr:colOff>
      <xdr:row>30</xdr:row>
      <xdr:rowOff>76103</xdr:rowOff>
    </xdr:from>
    <xdr:to>
      <xdr:col>32</xdr:col>
      <xdr:colOff>276225</xdr:colOff>
      <xdr:row>30</xdr:row>
      <xdr:rowOff>76103</xdr:rowOff>
    </xdr:to>
    <xdr:cxnSp macro="">
      <xdr:nvCxnSpPr>
        <xdr:cNvPr id="741" name="直線コネクタ 740"/>
        <xdr:cNvCxnSpPr/>
      </xdr:nvCxnSpPr>
      <xdr:spPr>
        <a:xfrm>
          <a:off x="22072600" y="521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49095</xdr:rowOff>
    </xdr:from>
    <xdr:ext cx="469744" cy="259045"/>
    <xdr:sp macro="" textlink="">
      <xdr:nvSpPr>
        <xdr:cNvPr id="743" name="諸支出金平均値テキスト"/>
        <xdr:cNvSpPr txBox="1"/>
      </xdr:nvSpPr>
      <xdr:spPr>
        <a:xfrm>
          <a:off x="22212300" y="6392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26218</xdr:rowOff>
    </xdr:from>
    <xdr:to>
      <xdr:col>32</xdr:col>
      <xdr:colOff>238125</xdr:colOff>
      <xdr:row>38</xdr:row>
      <xdr:rowOff>127818</xdr:rowOff>
    </xdr:to>
    <xdr:sp macro="" textlink="">
      <xdr:nvSpPr>
        <xdr:cNvPr id="744" name="フローチャート : 判断 743"/>
        <xdr:cNvSpPr/>
      </xdr:nvSpPr>
      <xdr:spPr>
        <a:xfrm>
          <a:off x="22110700" y="654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38659</xdr:rowOff>
    </xdr:from>
    <xdr:to>
      <xdr:col>31</xdr:col>
      <xdr:colOff>34925</xdr:colOff>
      <xdr:row>38</xdr:row>
      <xdr:rowOff>139700</xdr:rowOff>
    </xdr:to>
    <xdr:cxnSp macro="">
      <xdr:nvCxnSpPr>
        <xdr:cNvPr id="745" name="直線コネクタ 744"/>
        <xdr:cNvCxnSpPr/>
      </xdr:nvCxnSpPr>
      <xdr:spPr>
        <a:xfrm>
          <a:off x="20434300" y="6553759"/>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82728</xdr:rowOff>
    </xdr:from>
    <xdr:to>
      <xdr:col>31</xdr:col>
      <xdr:colOff>85725</xdr:colOff>
      <xdr:row>39</xdr:row>
      <xdr:rowOff>12878</xdr:rowOff>
    </xdr:to>
    <xdr:sp macro="" textlink="">
      <xdr:nvSpPr>
        <xdr:cNvPr id="746" name="フローチャート : 判断 745"/>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29405</xdr:rowOff>
    </xdr:from>
    <xdr:ext cx="378565" cy="259045"/>
    <xdr:sp macro="" textlink="">
      <xdr:nvSpPr>
        <xdr:cNvPr id="747" name="テキスト ボックス 746"/>
        <xdr:cNvSpPr txBox="1"/>
      </xdr:nvSpPr>
      <xdr:spPr>
        <a:xfrm>
          <a:off x="21134017" y="63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38659</xdr:rowOff>
    </xdr:from>
    <xdr:to>
      <xdr:col>29</xdr:col>
      <xdr:colOff>517525</xdr:colOff>
      <xdr:row>38</xdr:row>
      <xdr:rowOff>46248</xdr:rowOff>
    </xdr:to>
    <xdr:cxnSp macro="">
      <xdr:nvCxnSpPr>
        <xdr:cNvPr id="748" name="直線コネクタ 747"/>
        <xdr:cNvCxnSpPr/>
      </xdr:nvCxnSpPr>
      <xdr:spPr>
        <a:xfrm flipV="1">
          <a:off x="19545300" y="6553759"/>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74818</xdr:rowOff>
    </xdr:from>
    <xdr:to>
      <xdr:col>29</xdr:col>
      <xdr:colOff>568325</xdr:colOff>
      <xdr:row>39</xdr:row>
      <xdr:rowOff>4968</xdr:rowOff>
    </xdr:to>
    <xdr:sp macro="" textlink="">
      <xdr:nvSpPr>
        <xdr:cNvPr id="749" name="フローチャート : 判断 748"/>
        <xdr:cNvSpPr/>
      </xdr:nvSpPr>
      <xdr:spPr>
        <a:xfrm>
          <a:off x="20383500" y="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167545</xdr:rowOff>
    </xdr:from>
    <xdr:ext cx="378565" cy="259045"/>
    <xdr:sp macro="" textlink="">
      <xdr:nvSpPr>
        <xdr:cNvPr id="750" name="テキスト ボックス 749"/>
        <xdr:cNvSpPr txBox="1"/>
      </xdr:nvSpPr>
      <xdr:spPr>
        <a:xfrm>
          <a:off x="20245017" y="6682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53609</xdr:rowOff>
    </xdr:from>
    <xdr:to>
      <xdr:col>28</xdr:col>
      <xdr:colOff>314325</xdr:colOff>
      <xdr:row>38</xdr:row>
      <xdr:rowOff>46248</xdr:rowOff>
    </xdr:to>
    <xdr:cxnSp macro="">
      <xdr:nvCxnSpPr>
        <xdr:cNvPr id="751" name="直線コネクタ 750"/>
        <xdr:cNvCxnSpPr/>
      </xdr:nvCxnSpPr>
      <xdr:spPr>
        <a:xfrm>
          <a:off x="18656300" y="6397259"/>
          <a:ext cx="889000" cy="1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7472</xdr:rowOff>
    </xdr:from>
    <xdr:to>
      <xdr:col>28</xdr:col>
      <xdr:colOff>365125</xdr:colOff>
      <xdr:row>38</xdr:row>
      <xdr:rowOff>109072</xdr:rowOff>
    </xdr:to>
    <xdr:sp macro="" textlink="">
      <xdr:nvSpPr>
        <xdr:cNvPr id="752" name="フローチャート : 判断 751"/>
        <xdr:cNvSpPr/>
      </xdr:nvSpPr>
      <xdr:spPr>
        <a:xfrm>
          <a:off x="19494500" y="652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100199</xdr:rowOff>
    </xdr:from>
    <xdr:ext cx="469744" cy="259045"/>
    <xdr:sp macro="" textlink="">
      <xdr:nvSpPr>
        <xdr:cNvPr id="753" name="テキスト ボックス 752"/>
        <xdr:cNvSpPr txBox="1"/>
      </xdr:nvSpPr>
      <xdr:spPr>
        <a:xfrm>
          <a:off x="19310427" y="661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20274</xdr:rowOff>
    </xdr:from>
    <xdr:to>
      <xdr:col>27</xdr:col>
      <xdr:colOff>161925</xdr:colOff>
      <xdr:row>38</xdr:row>
      <xdr:rowOff>121874</xdr:rowOff>
    </xdr:to>
    <xdr:sp macro="" textlink="">
      <xdr:nvSpPr>
        <xdr:cNvPr id="754" name="フローチャート : 判断 753"/>
        <xdr:cNvSpPr/>
      </xdr:nvSpPr>
      <xdr:spPr>
        <a:xfrm>
          <a:off x="18605500" y="653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113001</xdr:rowOff>
    </xdr:from>
    <xdr:ext cx="469744" cy="259045"/>
    <xdr:sp macro="" textlink="">
      <xdr:nvSpPr>
        <xdr:cNvPr id="755" name="テキスト ボックス 754"/>
        <xdr:cNvSpPr txBox="1"/>
      </xdr:nvSpPr>
      <xdr:spPr>
        <a:xfrm>
          <a:off x="18421427" y="662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1" name="円/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4645</xdr:rowOff>
    </xdr:from>
    <xdr:ext cx="249299" cy="259045"/>
    <xdr:sp macro="" textlink="">
      <xdr:nvSpPr>
        <xdr:cNvPr id="762" name="諸支出金該当値テキスト"/>
        <xdr:cNvSpPr txBox="1"/>
      </xdr:nvSpPr>
      <xdr:spPr>
        <a:xfrm>
          <a:off x="22212300" y="65197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3" name="円/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4" name="テキスト ボックス 76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159309</xdr:rowOff>
    </xdr:from>
    <xdr:to>
      <xdr:col>29</xdr:col>
      <xdr:colOff>568325</xdr:colOff>
      <xdr:row>38</xdr:row>
      <xdr:rowOff>89459</xdr:rowOff>
    </xdr:to>
    <xdr:sp macro="" textlink="">
      <xdr:nvSpPr>
        <xdr:cNvPr id="765" name="円/楕円 764"/>
        <xdr:cNvSpPr/>
      </xdr:nvSpPr>
      <xdr:spPr>
        <a:xfrm>
          <a:off x="20383500" y="650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105986</xdr:rowOff>
    </xdr:from>
    <xdr:ext cx="469744" cy="259045"/>
    <xdr:sp macro="" textlink="">
      <xdr:nvSpPr>
        <xdr:cNvPr id="766" name="テキスト ボックス 765"/>
        <xdr:cNvSpPr txBox="1"/>
      </xdr:nvSpPr>
      <xdr:spPr>
        <a:xfrm>
          <a:off x="20199427" y="627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166898</xdr:rowOff>
    </xdr:from>
    <xdr:to>
      <xdr:col>28</xdr:col>
      <xdr:colOff>365125</xdr:colOff>
      <xdr:row>38</xdr:row>
      <xdr:rowOff>97048</xdr:rowOff>
    </xdr:to>
    <xdr:sp macro="" textlink="">
      <xdr:nvSpPr>
        <xdr:cNvPr id="767" name="円/楕円 766"/>
        <xdr:cNvSpPr/>
      </xdr:nvSpPr>
      <xdr:spPr>
        <a:xfrm>
          <a:off x="19494500" y="651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113575</xdr:rowOff>
    </xdr:from>
    <xdr:ext cx="469744" cy="259045"/>
    <xdr:sp macro="" textlink="">
      <xdr:nvSpPr>
        <xdr:cNvPr id="768" name="テキスト ボックス 767"/>
        <xdr:cNvSpPr txBox="1"/>
      </xdr:nvSpPr>
      <xdr:spPr>
        <a:xfrm>
          <a:off x="19310427" y="628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2809</xdr:rowOff>
    </xdr:from>
    <xdr:to>
      <xdr:col>27</xdr:col>
      <xdr:colOff>161925</xdr:colOff>
      <xdr:row>37</xdr:row>
      <xdr:rowOff>104409</xdr:rowOff>
    </xdr:to>
    <xdr:sp macro="" textlink="">
      <xdr:nvSpPr>
        <xdr:cNvPr id="769" name="円/楕円 768"/>
        <xdr:cNvSpPr/>
      </xdr:nvSpPr>
      <xdr:spPr>
        <a:xfrm>
          <a:off x="18605500" y="634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120936</xdr:rowOff>
    </xdr:from>
    <xdr:ext cx="469744" cy="259045"/>
    <xdr:sp macro="" textlink="">
      <xdr:nvSpPr>
        <xdr:cNvPr id="770" name="テキスト ボックス 769"/>
        <xdr:cNvSpPr txBox="1"/>
      </xdr:nvSpPr>
      <xdr:spPr>
        <a:xfrm>
          <a:off x="18421427" y="612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人口減少に伴い、住民一人当たりのコストが年々増加している。</a:t>
          </a:r>
          <a:r>
            <a:rPr kumimoji="1" lang="ja-JP" altLang="en-US" sz="1600">
              <a:solidFill>
                <a:schemeClr val="dk1"/>
              </a:solidFill>
              <a:effectLst/>
              <a:latin typeface="+mn-lt"/>
              <a:ea typeface="+mn-ea"/>
              <a:cs typeface="+mn-cs"/>
            </a:rPr>
            <a:t>特に衛生費は住民一人当たり</a:t>
          </a:r>
          <a:r>
            <a:rPr kumimoji="1" lang="en-US" altLang="ja-JP" sz="1600">
              <a:solidFill>
                <a:schemeClr val="dk1"/>
              </a:solidFill>
              <a:effectLst/>
              <a:latin typeface="+mn-lt"/>
              <a:ea typeface="+mn-ea"/>
              <a:cs typeface="+mn-cs"/>
            </a:rPr>
            <a:t>300,761</a:t>
          </a:r>
          <a:r>
            <a:rPr kumimoji="1" lang="ja-JP" altLang="en-US" sz="1600">
              <a:solidFill>
                <a:schemeClr val="dk1"/>
              </a:solidFill>
              <a:effectLst/>
              <a:latin typeface="+mn-lt"/>
              <a:ea typeface="+mn-ea"/>
              <a:cs typeface="+mn-cs"/>
            </a:rPr>
            <a:t>円となっており</a:t>
          </a:r>
          <a:r>
            <a:rPr kumimoji="1" lang="ja-JP" altLang="ja-JP" sz="1600">
              <a:solidFill>
                <a:schemeClr val="dk1"/>
              </a:solidFill>
              <a:effectLst/>
              <a:latin typeface="+mn-lt"/>
              <a:ea typeface="+mn-ea"/>
              <a:cs typeface="+mn-cs"/>
            </a:rPr>
            <a:t>、類似団体と比べて高い水準で推移している。</a:t>
          </a:r>
          <a:r>
            <a:rPr kumimoji="1" lang="ja-JP" altLang="en-US" sz="1600">
              <a:solidFill>
                <a:schemeClr val="dk1"/>
              </a:solidFill>
              <a:effectLst/>
              <a:latin typeface="+mn-lt"/>
              <a:ea typeface="+mn-ea"/>
              <a:cs typeface="+mn-cs"/>
            </a:rPr>
            <a:t>これは、合併処理浄化槽設置整備事業補助金の増加などが主な要因である。</a:t>
          </a:r>
          <a:endParaRPr kumimoji="1" lang="en-US" altLang="ja-JP" sz="16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一方、公債費については、</a:t>
          </a:r>
          <a:r>
            <a:rPr lang="ja-JP" altLang="ja-JP" sz="1600">
              <a:solidFill>
                <a:schemeClr val="dk1"/>
              </a:solidFill>
              <a:effectLst/>
              <a:latin typeface="+mn-lt"/>
              <a:ea typeface="+mn-ea"/>
              <a:cs typeface="+mn-cs"/>
            </a:rPr>
            <a:t>適量・適切な事業実施により新規発行の抑制に努めているため</a:t>
          </a:r>
          <a:r>
            <a:rPr kumimoji="1" lang="ja-JP" altLang="ja-JP" sz="1600">
              <a:solidFill>
                <a:schemeClr val="dk1"/>
              </a:solidFill>
              <a:effectLst/>
              <a:latin typeface="+mn-lt"/>
              <a:ea typeface="+mn-ea"/>
              <a:cs typeface="+mn-cs"/>
            </a:rPr>
            <a:t>年々減少傾向にあり、住民一人当たりの経費も類似団体と同水準で推移している。</a:t>
          </a:r>
          <a:endParaRPr lang="ja-JP" altLang="ja-JP" sz="2000">
            <a:effectLst/>
          </a:endParaRPr>
        </a:p>
        <a:p>
          <a:endParaRPr kumimoji="1" lang="ja-JP" altLang="en-US" sz="18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a:solidFill>
                <a:schemeClr val="dk1"/>
              </a:solidFill>
              <a:effectLst/>
              <a:latin typeface="+mn-lt"/>
              <a:ea typeface="+mn-ea"/>
              <a:cs typeface="+mn-cs"/>
            </a:rPr>
            <a:t>財政調整基金残高は、適切な財源の確保により取崩しを回避しており、標準財政規模比でも前年度と同水準を維持している。しかし、企業減少に伴う法人村民税の減収や、人口の減少、超高齢化及び所得水準の低迷による個人村民税が落ち込むなど、こうした状況は、平成</a:t>
          </a:r>
          <a:r>
            <a:rPr lang="en-US" altLang="ja-JP" sz="1400">
              <a:solidFill>
                <a:schemeClr val="dk1"/>
              </a:solidFill>
              <a:effectLst/>
              <a:latin typeface="+mn-lt"/>
              <a:ea typeface="+mn-ea"/>
              <a:cs typeface="+mn-cs"/>
            </a:rPr>
            <a:t>27</a:t>
          </a:r>
          <a:r>
            <a:rPr lang="ja-JP" altLang="en-US" sz="1400">
              <a:solidFill>
                <a:schemeClr val="dk1"/>
              </a:solidFill>
              <a:effectLst/>
              <a:latin typeface="+mn-lt"/>
              <a:ea typeface="+mn-ea"/>
              <a:cs typeface="+mn-cs"/>
            </a:rPr>
            <a:t>年度においても続いていることから、普通交付税を含めた一般財源の確保が厳しい状況が続いており、財政調整基金をはじめとする各種基金の運用による財政運営が求められるため、注視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a:effectLst/>
            </a:rPr>
            <a:t>連結実質赤字比率については、全会計において黒字であり赤字額はない。一般会計からの基準外繰出を行わないよう最小限の統合計画に止め、健全な財政運営を行っている。しかし、一般会計においても実質収支比率同様に今後は、普通交付税を含めた一般財源の確保が厳しい状況となる見込みであり、財政調整基金をはじめとする各種基金の運用による財政運営が求められるため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3205811</v>
      </c>
      <c r="BO4" s="379"/>
      <c r="BP4" s="379"/>
      <c r="BQ4" s="379"/>
      <c r="BR4" s="379"/>
      <c r="BS4" s="379"/>
      <c r="BT4" s="379"/>
      <c r="BU4" s="380"/>
      <c r="BV4" s="378">
        <v>2878954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15.2</v>
      </c>
      <c r="CU4" s="385"/>
      <c r="CV4" s="385"/>
      <c r="CW4" s="385"/>
      <c r="CX4" s="385"/>
      <c r="CY4" s="385"/>
      <c r="CZ4" s="385"/>
      <c r="DA4" s="386"/>
      <c r="DB4" s="384">
        <v>18.899999999999999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2885633</v>
      </c>
      <c r="BO5" s="416"/>
      <c r="BP5" s="416"/>
      <c r="BQ5" s="416"/>
      <c r="BR5" s="416"/>
      <c r="BS5" s="416"/>
      <c r="BT5" s="416"/>
      <c r="BU5" s="417"/>
      <c r="BV5" s="415">
        <v>2578787</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73.400000000000006</v>
      </c>
      <c r="CU5" s="413"/>
      <c r="CV5" s="413"/>
      <c r="CW5" s="413"/>
      <c r="CX5" s="413"/>
      <c r="CY5" s="413"/>
      <c r="CZ5" s="413"/>
      <c r="DA5" s="414"/>
      <c r="DB5" s="412">
        <v>85.3</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320178</v>
      </c>
      <c r="BO6" s="416"/>
      <c r="BP6" s="416"/>
      <c r="BQ6" s="416"/>
      <c r="BR6" s="416"/>
      <c r="BS6" s="416"/>
      <c r="BT6" s="416"/>
      <c r="BU6" s="417"/>
      <c r="BV6" s="415">
        <v>300167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76.400000000000006</v>
      </c>
      <c r="CU6" s="453"/>
      <c r="CV6" s="453"/>
      <c r="CW6" s="453"/>
      <c r="CX6" s="453"/>
      <c r="CY6" s="453"/>
      <c r="CZ6" s="453"/>
      <c r="DA6" s="454"/>
      <c r="DB6" s="452">
        <v>89.6</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66635</v>
      </c>
      <c r="BO7" s="416"/>
      <c r="BP7" s="416"/>
      <c r="BQ7" s="416"/>
      <c r="BR7" s="416"/>
      <c r="BS7" s="416"/>
      <c r="BT7" s="416"/>
      <c r="BU7" s="417"/>
      <c r="BV7" s="415">
        <v>9466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1668881</v>
      </c>
      <c r="CU7" s="416"/>
      <c r="CV7" s="416"/>
      <c r="CW7" s="416"/>
      <c r="CX7" s="416"/>
      <c r="CY7" s="416"/>
      <c r="CZ7" s="416"/>
      <c r="DA7" s="417"/>
      <c r="DB7" s="415">
        <v>1538346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253543</v>
      </c>
      <c r="BO8" s="416"/>
      <c r="BP8" s="416"/>
      <c r="BQ8" s="416"/>
      <c r="BR8" s="416"/>
      <c r="BS8" s="416"/>
      <c r="BT8" s="416"/>
      <c r="BU8" s="417"/>
      <c r="BV8" s="415">
        <v>290701</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0.11</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1313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78</v>
      </c>
      <c r="AV9" s="448"/>
      <c r="AW9" s="448"/>
      <c r="AX9" s="448"/>
      <c r="AY9" s="449" t="s">
        <v>99</v>
      </c>
      <c r="AZ9" s="450"/>
      <c r="BA9" s="450"/>
      <c r="BB9" s="450"/>
      <c r="BC9" s="450"/>
      <c r="BD9" s="450"/>
      <c r="BE9" s="450"/>
      <c r="BF9" s="450"/>
      <c r="BG9" s="450"/>
      <c r="BH9" s="450"/>
      <c r="BI9" s="450"/>
      <c r="BJ9" s="450"/>
      <c r="BK9" s="450"/>
      <c r="BL9" s="450"/>
      <c r="BM9" s="451"/>
      <c r="BN9" s="415">
        <v>-37158</v>
      </c>
      <c r="BO9" s="416"/>
      <c r="BP9" s="416"/>
      <c r="BQ9" s="416"/>
      <c r="BR9" s="416"/>
      <c r="BS9" s="416"/>
      <c r="BT9" s="416"/>
      <c r="BU9" s="417"/>
      <c r="BV9" s="415">
        <v>-7832</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7.8</v>
      </c>
      <c r="CU9" s="413"/>
      <c r="CV9" s="413"/>
      <c r="CW9" s="413"/>
      <c r="CX9" s="413"/>
      <c r="CY9" s="413"/>
      <c r="CZ9" s="413"/>
      <c r="DA9" s="414"/>
      <c r="DB9" s="412">
        <v>10</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1643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92</v>
      </c>
      <c r="AV10" s="448"/>
      <c r="AW10" s="448"/>
      <c r="AX10" s="448"/>
      <c r="AY10" s="449" t="s">
        <v>103</v>
      </c>
      <c r="AZ10" s="450"/>
      <c r="BA10" s="450"/>
      <c r="BB10" s="450"/>
      <c r="BC10" s="450"/>
      <c r="BD10" s="450"/>
      <c r="BE10" s="450"/>
      <c r="BF10" s="450"/>
      <c r="BG10" s="450"/>
      <c r="BH10" s="450"/>
      <c r="BI10" s="450"/>
      <c r="BJ10" s="450"/>
      <c r="BK10" s="450"/>
      <c r="BL10" s="450"/>
      <c r="BM10" s="451"/>
      <c r="BN10" s="415">
        <v>11968</v>
      </c>
      <c r="BO10" s="416"/>
      <c r="BP10" s="416"/>
      <c r="BQ10" s="416"/>
      <c r="BR10" s="416"/>
      <c r="BS10" s="416"/>
      <c r="BT10" s="416"/>
      <c r="BU10" s="417"/>
      <c r="BV10" s="415">
        <v>15338</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92</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1545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t="s">
        <v>118</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1542</v>
      </c>
      <c r="S13" s="497"/>
      <c r="T13" s="497"/>
      <c r="U13" s="497"/>
      <c r="V13" s="498"/>
      <c r="W13" s="431" t="s">
        <v>121</v>
      </c>
      <c r="X13" s="432"/>
      <c r="Y13" s="432"/>
      <c r="Z13" s="432"/>
      <c r="AA13" s="432"/>
      <c r="AB13" s="422"/>
      <c r="AC13" s="466">
        <v>66</v>
      </c>
      <c r="AD13" s="467"/>
      <c r="AE13" s="467"/>
      <c r="AF13" s="467"/>
      <c r="AG13" s="506"/>
      <c r="AH13" s="466">
        <v>101</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-25190</v>
      </c>
      <c r="BO13" s="416"/>
      <c r="BP13" s="416"/>
      <c r="BQ13" s="416"/>
      <c r="BR13" s="416"/>
      <c r="BS13" s="416"/>
      <c r="BT13" s="416"/>
      <c r="BU13" s="417"/>
      <c r="BV13" s="415">
        <v>7506</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2</v>
      </c>
      <c r="CU13" s="413"/>
      <c r="CV13" s="413"/>
      <c r="CW13" s="413"/>
      <c r="CX13" s="413"/>
      <c r="CY13" s="413"/>
      <c r="CZ13" s="413"/>
      <c r="DA13" s="414"/>
      <c r="DB13" s="412">
        <v>3.3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1605</v>
      </c>
      <c r="S14" s="497"/>
      <c r="T14" s="497"/>
      <c r="U14" s="497"/>
      <c r="V14" s="498"/>
      <c r="W14" s="405"/>
      <c r="X14" s="406"/>
      <c r="Y14" s="406"/>
      <c r="Z14" s="406"/>
      <c r="AA14" s="406"/>
      <c r="AB14" s="395"/>
      <c r="AC14" s="499">
        <v>10.7</v>
      </c>
      <c r="AD14" s="500"/>
      <c r="AE14" s="500"/>
      <c r="AF14" s="500"/>
      <c r="AG14" s="501"/>
      <c r="AH14" s="499">
        <v>13.5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t="s">
        <v>118</v>
      </c>
      <c r="CU14" s="511"/>
      <c r="CV14" s="511"/>
      <c r="CW14" s="511"/>
      <c r="CX14" s="511"/>
      <c r="CY14" s="511"/>
      <c r="CZ14" s="511"/>
      <c r="DA14" s="512"/>
      <c r="DB14" s="510" t="s">
        <v>118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1602</v>
      </c>
      <c r="S15" s="497"/>
      <c r="T15" s="497"/>
      <c r="U15" s="497"/>
      <c r="V15" s="498"/>
      <c r="W15" s="431" t="s">
        <v>128</v>
      </c>
      <c r="X15" s="432"/>
      <c r="Y15" s="432"/>
      <c r="Z15" s="432"/>
      <c r="AA15" s="432"/>
      <c r="AB15" s="422"/>
      <c r="AC15" s="466">
        <v>175</v>
      </c>
      <c r="AD15" s="467"/>
      <c r="AE15" s="467"/>
      <c r="AF15" s="467"/>
      <c r="AG15" s="506"/>
      <c r="AH15" s="466">
        <v>188</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272172</v>
      </c>
      <c r="BO15" s="379"/>
      <c r="BP15" s="379"/>
      <c r="BQ15" s="379"/>
      <c r="BR15" s="379"/>
      <c r="BS15" s="379"/>
      <c r="BT15" s="379"/>
      <c r="BU15" s="380"/>
      <c r="BV15" s="378">
        <v>167506</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28.3</v>
      </c>
      <c r="AD16" s="500"/>
      <c r="AE16" s="500"/>
      <c r="AF16" s="500"/>
      <c r="AG16" s="501"/>
      <c r="AH16" s="499">
        <v>25.2</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1519840</v>
      </c>
      <c r="BO16" s="416"/>
      <c r="BP16" s="416"/>
      <c r="BQ16" s="416"/>
      <c r="BR16" s="416"/>
      <c r="BS16" s="416"/>
      <c r="BT16" s="416"/>
      <c r="BU16" s="417"/>
      <c r="BV16" s="415">
        <v>1422544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378</v>
      </c>
      <c r="AD17" s="467"/>
      <c r="AE17" s="467"/>
      <c r="AF17" s="467"/>
      <c r="AG17" s="506"/>
      <c r="AH17" s="466">
        <v>457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351263</v>
      </c>
      <c r="BO17" s="416"/>
      <c r="BP17" s="416"/>
      <c r="BQ17" s="416"/>
      <c r="BR17" s="416"/>
      <c r="BS17" s="416"/>
      <c r="BT17" s="416"/>
      <c r="BU17" s="417"/>
      <c r="BV17" s="415">
        <v>213935</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269.26</v>
      </c>
      <c r="M18" s="528"/>
      <c r="N18" s="528"/>
      <c r="O18" s="528"/>
      <c r="P18" s="528"/>
      <c r="Q18" s="528"/>
      <c r="R18" s="529"/>
      <c r="S18" s="529"/>
      <c r="T18" s="529"/>
      <c r="U18" s="529"/>
      <c r="V18" s="530"/>
      <c r="W18" s="433"/>
      <c r="X18" s="434"/>
      <c r="Y18" s="434"/>
      <c r="Z18" s="434"/>
      <c r="AA18" s="434"/>
      <c r="AB18" s="425"/>
      <c r="AC18" s="531">
        <v>61.1</v>
      </c>
      <c r="AD18" s="532"/>
      <c r="AE18" s="532"/>
      <c r="AF18" s="532"/>
      <c r="AG18" s="533"/>
      <c r="AH18" s="531">
        <v>61.3</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1322947</v>
      </c>
      <c r="BO18" s="416"/>
      <c r="BP18" s="416"/>
      <c r="BQ18" s="416"/>
      <c r="BR18" s="416"/>
      <c r="BS18" s="416"/>
      <c r="BT18" s="416"/>
      <c r="BU18" s="417"/>
      <c r="BV18" s="415">
        <v>1315552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5</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2387163</v>
      </c>
      <c r="BO19" s="416"/>
      <c r="BP19" s="416"/>
      <c r="BQ19" s="416"/>
      <c r="BR19" s="416"/>
      <c r="BS19" s="416"/>
      <c r="BT19" s="416"/>
      <c r="BU19" s="417"/>
      <c r="BV19" s="415">
        <v>2103990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680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2281539</v>
      </c>
      <c r="BO23" s="416"/>
      <c r="BP23" s="416"/>
      <c r="BQ23" s="416"/>
      <c r="BR23" s="416"/>
      <c r="BS23" s="416"/>
      <c r="BT23" s="416"/>
      <c r="BU23" s="417"/>
      <c r="BV23" s="415">
        <v>2008617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6600</v>
      </c>
      <c r="R24" s="467"/>
      <c r="S24" s="467"/>
      <c r="T24" s="467"/>
      <c r="U24" s="467"/>
      <c r="V24" s="506"/>
      <c r="W24" s="561"/>
      <c r="X24" s="549"/>
      <c r="Y24" s="550"/>
      <c r="Z24" s="465" t="s">
        <v>151</v>
      </c>
      <c r="AA24" s="445"/>
      <c r="AB24" s="445"/>
      <c r="AC24" s="445"/>
      <c r="AD24" s="445"/>
      <c r="AE24" s="445"/>
      <c r="AF24" s="445"/>
      <c r="AG24" s="446"/>
      <c r="AH24" s="466">
        <v>48</v>
      </c>
      <c r="AI24" s="467"/>
      <c r="AJ24" s="467"/>
      <c r="AK24" s="467"/>
      <c r="AL24" s="506"/>
      <c r="AM24" s="466">
        <v>142320</v>
      </c>
      <c r="AN24" s="467"/>
      <c r="AO24" s="467"/>
      <c r="AP24" s="467"/>
      <c r="AQ24" s="467"/>
      <c r="AR24" s="506"/>
      <c r="AS24" s="466">
        <v>2965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2281539</v>
      </c>
      <c r="BO24" s="416"/>
      <c r="BP24" s="416"/>
      <c r="BQ24" s="416"/>
      <c r="BR24" s="416"/>
      <c r="BS24" s="416"/>
      <c r="BT24" s="416"/>
      <c r="BU24" s="417"/>
      <c r="BV24" s="415">
        <v>2008617</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5600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13186</v>
      </c>
      <c r="BO25" s="379"/>
      <c r="BP25" s="379"/>
      <c r="BQ25" s="379"/>
      <c r="BR25" s="379"/>
      <c r="BS25" s="379"/>
      <c r="BT25" s="379"/>
      <c r="BU25" s="380"/>
      <c r="BV25" s="378">
        <v>324792</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4700</v>
      </c>
      <c r="R26" s="467"/>
      <c r="S26" s="467"/>
      <c r="T26" s="467"/>
      <c r="U26" s="467"/>
      <c r="V26" s="506"/>
      <c r="W26" s="561"/>
      <c r="X26" s="549"/>
      <c r="Y26" s="550"/>
      <c r="Z26" s="465" t="s">
        <v>157</v>
      </c>
      <c r="AA26" s="571"/>
      <c r="AB26" s="571"/>
      <c r="AC26" s="571"/>
      <c r="AD26" s="571"/>
      <c r="AE26" s="571"/>
      <c r="AF26" s="571"/>
      <c r="AG26" s="572"/>
      <c r="AH26" s="466">
        <v>5</v>
      </c>
      <c r="AI26" s="467"/>
      <c r="AJ26" s="467"/>
      <c r="AK26" s="467"/>
      <c r="AL26" s="506"/>
      <c r="AM26" s="466">
        <v>12300</v>
      </c>
      <c r="AN26" s="467"/>
      <c r="AO26" s="467"/>
      <c r="AP26" s="467"/>
      <c r="AQ26" s="467"/>
      <c r="AR26" s="506"/>
      <c r="AS26" s="466">
        <v>2460</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2850</v>
      </c>
      <c r="R27" s="467"/>
      <c r="S27" s="467"/>
      <c r="T27" s="467"/>
      <c r="U27" s="467"/>
      <c r="V27" s="506"/>
      <c r="W27" s="561"/>
      <c r="X27" s="549"/>
      <c r="Y27" s="550"/>
      <c r="Z27" s="465" t="s">
        <v>160</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240373</v>
      </c>
      <c r="BO27" s="585"/>
      <c r="BP27" s="585"/>
      <c r="BQ27" s="585"/>
      <c r="BR27" s="585"/>
      <c r="BS27" s="585"/>
      <c r="BT27" s="585"/>
      <c r="BU27" s="586"/>
      <c r="BV27" s="584">
        <v>239776</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2300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1962196</v>
      </c>
      <c r="BO28" s="379"/>
      <c r="BP28" s="379"/>
      <c r="BQ28" s="379"/>
      <c r="BR28" s="379"/>
      <c r="BS28" s="379"/>
      <c r="BT28" s="379"/>
      <c r="BU28" s="380"/>
      <c r="BV28" s="378">
        <v>1950228</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6</v>
      </c>
      <c r="M29" s="467"/>
      <c r="N29" s="467"/>
      <c r="O29" s="467"/>
      <c r="P29" s="506"/>
      <c r="Q29" s="466">
        <v>2150</v>
      </c>
      <c r="R29" s="467"/>
      <c r="S29" s="467"/>
      <c r="T29" s="467"/>
      <c r="U29" s="467"/>
      <c r="V29" s="506"/>
      <c r="W29" s="562"/>
      <c r="X29" s="563"/>
      <c r="Y29" s="564"/>
      <c r="Z29" s="465" t="s">
        <v>167</v>
      </c>
      <c r="AA29" s="445"/>
      <c r="AB29" s="445"/>
      <c r="AC29" s="445"/>
      <c r="AD29" s="445"/>
      <c r="AE29" s="445"/>
      <c r="AF29" s="445"/>
      <c r="AG29" s="446"/>
      <c r="AH29" s="466">
        <v>48</v>
      </c>
      <c r="AI29" s="467"/>
      <c r="AJ29" s="467"/>
      <c r="AK29" s="467"/>
      <c r="AL29" s="506"/>
      <c r="AM29" s="466">
        <v>142320</v>
      </c>
      <c r="AN29" s="467"/>
      <c r="AO29" s="467"/>
      <c r="AP29" s="467"/>
      <c r="AQ29" s="467"/>
      <c r="AR29" s="506"/>
      <c r="AS29" s="466">
        <v>2965</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170530</v>
      </c>
      <c r="BO29" s="416"/>
      <c r="BP29" s="416"/>
      <c r="BQ29" s="416"/>
      <c r="BR29" s="416"/>
      <c r="BS29" s="416"/>
      <c r="BT29" s="416"/>
      <c r="BU29" s="417"/>
      <c r="BV29" s="415">
        <v>163292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4383524</v>
      </c>
      <c r="BO30" s="585"/>
      <c r="BP30" s="585"/>
      <c r="BQ30" s="585"/>
      <c r="BR30" s="585"/>
      <c r="BS30" s="585"/>
      <c r="BT30" s="585"/>
      <c r="BU30" s="586"/>
      <c r="BV30" s="584">
        <v>4097680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川上村国民健康保険事業特別会計(事業勘定)</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10</v>
      </c>
      <c r="BF34" s="596"/>
      <c r="BG34" s="597" t="str">
        <f>IF('各会計、関係団体の財政状況及び健全化判断比率'!B33="","",'各会計、関係団体の財政状況及び健全化判断比率'!B33)</f>
        <v>川上村簡易水道特別会計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奈良県市町村総合事務組合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川上村営林野事業特別会計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川上村国民健康保険事業特別会計(直診勘定)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吉野広域行政組合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グリーンパークかわかみ</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川上村水没者生活再建対策事業特別会計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川上村介護保険事業特別会計(保険事業勘定)</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奈良広域水質検査センター組合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吉野川紀の川源流物語</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f>IF(E37="","",C36+1)</f>
        <v>4</v>
      </c>
      <c r="D37" s="596"/>
      <c r="E37" s="597" t="str">
        <f>IF('各会計、関係団体の財政状況及び健全化判断比率'!B10="","",'各会計、関係団体の財政状況及び健全化判断比率'!B10)</f>
        <v>川上村歯科診療所特別会計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川上村介護保険事業特別会計(サービス事業勘定)</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奈良県後期高齢者医療広域連合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9</v>
      </c>
      <c r="V38" s="596"/>
      <c r="W38" s="597" t="str">
        <f>IF('各会計、関係団体の財政状況及び健全化判断比率'!B32="","",'各会計、関係団体の財政状況及び健全化判断比率'!B32)</f>
        <v>川上村後期高齢者医療事業特別会計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南和広域医療組合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奈良県広域消防組合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526</v>
      </c>
      <c r="D34" s="1181"/>
      <c r="E34" s="1182"/>
      <c r="F34" s="32">
        <v>12.62</v>
      </c>
      <c r="G34" s="33">
        <v>12.03</v>
      </c>
      <c r="H34" s="33">
        <v>16.61</v>
      </c>
      <c r="I34" s="33">
        <v>18.55</v>
      </c>
      <c r="J34" s="34">
        <v>14.86</v>
      </c>
      <c r="K34" s="22"/>
      <c r="L34" s="22"/>
      <c r="M34" s="22"/>
      <c r="N34" s="22"/>
      <c r="O34" s="22"/>
      <c r="P34" s="22"/>
    </row>
    <row r="35" spans="1:16" ht="39" customHeight="1">
      <c r="A35" s="22"/>
      <c r="B35" s="35"/>
      <c r="C35" s="1175" t="s">
        <v>527</v>
      </c>
      <c r="D35" s="1176"/>
      <c r="E35" s="1177"/>
      <c r="F35" s="36">
        <v>1.01</v>
      </c>
      <c r="G35" s="37">
        <v>1.1000000000000001</v>
      </c>
      <c r="H35" s="37">
        <v>1.73</v>
      </c>
      <c r="I35" s="37">
        <v>2.38</v>
      </c>
      <c r="J35" s="38">
        <v>2.27</v>
      </c>
      <c r="K35" s="22"/>
      <c r="L35" s="22"/>
      <c r="M35" s="22"/>
      <c r="N35" s="22"/>
      <c r="O35" s="22"/>
      <c r="P35" s="22"/>
    </row>
    <row r="36" spans="1:16" ht="39" customHeight="1">
      <c r="A36" s="22"/>
      <c r="B36" s="35"/>
      <c r="C36" s="1175" t="s">
        <v>528</v>
      </c>
      <c r="D36" s="1176"/>
      <c r="E36" s="1177"/>
      <c r="F36" s="36">
        <v>0.94</v>
      </c>
      <c r="G36" s="37">
        <v>1.57</v>
      </c>
      <c r="H36" s="37">
        <v>0.87</v>
      </c>
      <c r="I36" s="37">
        <v>1.21</v>
      </c>
      <c r="J36" s="38">
        <v>1.82</v>
      </c>
      <c r="K36" s="22"/>
      <c r="L36" s="22"/>
      <c r="M36" s="22"/>
      <c r="N36" s="22"/>
      <c r="O36" s="22"/>
      <c r="P36" s="22"/>
    </row>
    <row r="37" spans="1:16" ht="39" customHeight="1">
      <c r="A37" s="22"/>
      <c r="B37" s="35"/>
      <c r="C37" s="1175" t="s">
        <v>529</v>
      </c>
      <c r="D37" s="1176"/>
      <c r="E37" s="1177"/>
      <c r="F37" s="36">
        <v>0.52</v>
      </c>
      <c r="G37" s="37">
        <v>0.36</v>
      </c>
      <c r="H37" s="37">
        <v>0.52</v>
      </c>
      <c r="I37" s="37">
        <v>0.45</v>
      </c>
      <c r="J37" s="38">
        <v>0.59</v>
      </c>
      <c r="K37" s="22"/>
      <c r="L37" s="22"/>
      <c r="M37" s="22"/>
      <c r="N37" s="22"/>
      <c r="O37" s="22"/>
      <c r="P37" s="22"/>
    </row>
    <row r="38" spans="1:16" ht="39" customHeight="1">
      <c r="A38" s="22"/>
      <c r="B38" s="35"/>
      <c r="C38" s="1175" t="s">
        <v>530</v>
      </c>
      <c r="D38" s="1176"/>
      <c r="E38" s="1177"/>
      <c r="F38" s="36">
        <v>0.27</v>
      </c>
      <c r="G38" s="37">
        <v>0.25</v>
      </c>
      <c r="H38" s="37">
        <v>0.26</v>
      </c>
      <c r="I38" s="37">
        <v>0.28999999999999998</v>
      </c>
      <c r="J38" s="38">
        <v>0.27</v>
      </c>
      <c r="K38" s="22"/>
      <c r="L38" s="22"/>
      <c r="M38" s="22"/>
      <c r="N38" s="22"/>
      <c r="O38" s="22"/>
      <c r="P38" s="22"/>
    </row>
    <row r="39" spans="1:16" ht="39" customHeight="1">
      <c r="A39" s="22"/>
      <c r="B39" s="35"/>
      <c r="C39" s="1175" t="s">
        <v>531</v>
      </c>
      <c r="D39" s="1176"/>
      <c r="E39" s="1177"/>
      <c r="F39" s="36">
        <v>0.2</v>
      </c>
      <c r="G39" s="37">
        <v>0.21</v>
      </c>
      <c r="H39" s="37">
        <v>0.27</v>
      </c>
      <c r="I39" s="37">
        <v>0.35</v>
      </c>
      <c r="J39" s="38">
        <v>0.22</v>
      </c>
      <c r="K39" s="22"/>
      <c r="L39" s="22"/>
      <c r="M39" s="22"/>
      <c r="N39" s="22"/>
      <c r="O39" s="22"/>
      <c r="P39" s="22"/>
    </row>
    <row r="40" spans="1:16" ht="39" customHeight="1">
      <c r="A40" s="22"/>
      <c r="B40" s="35"/>
      <c r="C40" s="1175" t="s">
        <v>532</v>
      </c>
      <c r="D40" s="1176"/>
      <c r="E40" s="1177"/>
      <c r="F40" s="36">
        <v>0.02</v>
      </c>
      <c r="G40" s="37">
        <v>0.01</v>
      </c>
      <c r="H40" s="37">
        <v>0.01</v>
      </c>
      <c r="I40" s="37">
        <v>0</v>
      </c>
      <c r="J40" s="38">
        <v>0.05</v>
      </c>
      <c r="K40" s="22"/>
      <c r="L40" s="22"/>
      <c r="M40" s="22"/>
      <c r="N40" s="22"/>
      <c r="O40" s="22"/>
      <c r="P40" s="22"/>
    </row>
    <row r="41" spans="1:16" ht="39" customHeight="1">
      <c r="A41" s="22"/>
      <c r="B41" s="35"/>
      <c r="C41" s="1175" t="s">
        <v>533</v>
      </c>
      <c r="D41" s="1176"/>
      <c r="E41" s="1177"/>
      <c r="F41" s="36">
        <v>7.0000000000000007E-2</v>
      </c>
      <c r="G41" s="37">
        <v>0.03</v>
      </c>
      <c r="H41" s="37">
        <v>0</v>
      </c>
      <c r="I41" s="37">
        <v>0.03</v>
      </c>
      <c r="J41" s="38">
        <v>0.03</v>
      </c>
      <c r="K41" s="22"/>
      <c r="L41" s="22"/>
      <c r="M41" s="22"/>
      <c r="N41" s="22"/>
      <c r="O41" s="22"/>
      <c r="P41" s="22"/>
    </row>
    <row r="42" spans="1:16" ht="39" customHeight="1">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c r="A43" s="22"/>
      <c r="B43" s="40"/>
      <c r="C43" s="1178" t="s">
        <v>535</v>
      </c>
      <c r="D43" s="1179"/>
      <c r="E43" s="1180"/>
      <c r="F43" s="41">
        <v>0.04</v>
      </c>
      <c r="G43" s="42">
        <v>0.04</v>
      </c>
      <c r="H43" s="42">
        <v>0.04</v>
      </c>
      <c r="I43" s="42">
        <v>0.04</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416</v>
      </c>
      <c r="L45" s="60">
        <v>364</v>
      </c>
      <c r="M45" s="60">
        <v>284</v>
      </c>
      <c r="N45" s="60">
        <v>210</v>
      </c>
      <c r="O45" s="61">
        <v>186</v>
      </c>
      <c r="P45" s="48"/>
      <c r="Q45" s="48"/>
      <c r="R45" s="48"/>
      <c r="S45" s="48"/>
      <c r="T45" s="48"/>
      <c r="U45" s="48"/>
    </row>
    <row r="46" spans="1:21" ht="30.75" customHeight="1">
      <c r="A46" s="48"/>
      <c r="B46" s="1193"/>
      <c r="C46" s="1194"/>
      <c r="D46" s="62"/>
      <c r="E46" s="1185" t="s">
        <v>13</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c r="A47" s="48"/>
      <c r="B47" s="1193"/>
      <c r="C47" s="1194"/>
      <c r="D47" s="62"/>
      <c r="E47" s="1185" t="s">
        <v>14</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c r="A48" s="48"/>
      <c r="B48" s="1193"/>
      <c r="C48" s="1194"/>
      <c r="D48" s="62"/>
      <c r="E48" s="1185" t="s">
        <v>15</v>
      </c>
      <c r="F48" s="1185"/>
      <c r="G48" s="1185"/>
      <c r="H48" s="1185"/>
      <c r="I48" s="1185"/>
      <c r="J48" s="1186"/>
      <c r="K48" s="63">
        <v>88</v>
      </c>
      <c r="L48" s="64">
        <v>84</v>
      </c>
      <c r="M48" s="64">
        <v>90</v>
      </c>
      <c r="N48" s="64">
        <v>84</v>
      </c>
      <c r="O48" s="65">
        <v>73</v>
      </c>
      <c r="P48" s="48"/>
      <c r="Q48" s="48"/>
      <c r="R48" s="48"/>
      <c r="S48" s="48"/>
      <c r="T48" s="48"/>
      <c r="U48" s="48"/>
    </row>
    <row r="49" spans="1:21" ht="30.75" customHeight="1">
      <c r="A49" s="48"/>
      <c r="B49" s="1193"/>
      <c r="C49" s="1194"/>
      <c r="D49" s="62"/>
      <c r="E49" s="1185" t="s">
        <v>16</v>
      </c>
      <c r="F49" s="1185"/>
      <c r="G49" s="1185"/>
      <c r="H49" s="1185"/>
      <c r="I49" s="1185"/>
      <c r="J49" s="1186"/>
      <c r="K49" s="63">
        <v>22</v>
      </c>
      <c r="L49" s="64">
        <v>19</v>
      </c>
      <c r="M49" s="64">
        <v>19</v>
      </c>
      <c r="N49" s="64">
        <v>19</v>
      </c>
      <c r="O49" s="65">
        <v>16</v>
      </c>
      <c r="P49" s="48"/>
      <c r="Q49" s="48"/>
      <c r="R49" s="48"/>
      <c r="S49" s="48"/>
      <c r="T49" s="48"/>
      <c r="U49" s="48"/>
    </row>
    <row r="50" spans="1:21" ht="30.75" customHeight="1">
      <c r="A50" s="48"/>
      <c r="B50" s="1193"/>
      <c r="C50" s="1194"/>
      <c r="D50" s="62"/>
      <c r="E50" s="1185" t="s">
        <v>17</v>
      </c>
      <c r="F50" s="1185"/>
      <c r="G50" s="1185"/>
      <c r="H50" s="1185"/>
      <c r="I50" s="1185"/>
      <c r="J50" s="1186"/>
      <c r="K50" s="63" t="s">
        <v>481</v>
      </c>
      <c r="L50" s="64" t="s">
        <v>481</v>
      </c>
      <c r="M50" s="64" t="s">
        <v>481</v>
      </c>
      <c r="N50" s="64" t="s">
        <v>481</v>
      </c>
      <c r="O50" s="65" t="s">
        <v>481</v>
      </c>
      <c r="P50" s="48"/>
      <c r="Q50" s="48"/>
      <c r="R50" s="48"/>
      <c r="S50" s="48"/>
      <c r="T50" s="48"/>
      <c r="U50" s="48"/>
    </row>
    <row r="51" spans="1:21" ht="30.75" customHeight="1">
      <c r="A51" s="48"/>
      <c r="B51" s="1195"/>
      <c r="C51" s="1196"/>
      <c r="D51" s="66"/>
      <c r="E51" s="1185" t="s">
        <v>18</v>
      </c>
      <c r="F51" s="1185"/>
      <c r="G51" s="1185"/>
      <c r="H51" s="1185"/>
      <c r="I51" s="1185"/>
      <c r="J51" s="1186"/>
      <c r="K51" s="63" t="s">
        <v>481</v>
      </c>
      <c r="L51" s="64" t="s">
        <v>481</v>
      </c>
      <c r="M51" s="64" t="s">
        <v>481</v>
      </c>
      <c r="N51" s="64" t="s">
        <v>481</v>
      </c>
      <c r="O51" s="65" t="s">
        <v>481</v>
      </c>
      <c r="P51" s="48"/>
      <c r="Q51" s="48"/>
      <c r="R51" s="48"/>
      <c r="S51" s="48"/>
      <c r="T51" s="48"/>
      <c r="U51" s="48"/>
    </row>
    <row r="52" spans="1:21" ht="30.75" customHeight="1">
      <c r="A52" s="48"/>
      <c r="B52" s="1183" t="s">
        <v>19</v>
      </c>
      <c r="C52" s="1184"/>
      <c r="D52" s="66"/>
      <c r="E52" s="1185" t="s">
        <v>20</v>
      </c>
      <c r="F52" s="1185"/>
      <c r="G52" s="1185"/>
      <c r="H52" s="1185"/>
      <c r="I52" s="1185"/>
      <c r="J52" s="1186"/>
      <c r="K52" s="63">
        <v>435</v>
      </c>
      <c r="L52" s="64">
        <v>398</v>
      </c>
      <c r="M52" s="64">
        <v>344</v>
      </c>
      <c r="N52" s="64">
        <v>293</v>
      </c>
      <c r="O52" s="65">
        <v>261</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91</v>
      </c>
      <c r="L53" s="69">
        <v>69</v>
      </c>
      <c r="M53" s="69">
        <v>49</v>
      </c>
      <c r="N53" s="69">
        <v>20</v>
      </c>
      <c r="O53" s="70">
        <v>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99" t="s">
        <v>24</v>
      </c>
      <c r="C41" s="1200"/>
      <c r="D41" s="81"/>
      <c r="E41" s="1205" t="s">
        <v>25</v>
      </c>
      <c r="F41" s="1205"/>
      <c r="G41" s="1205"/>
      <c r="H41" s="1206"/>
      <c r="I41" s="82">
        <v>2054</v>
      </c>
      <c r="J41" s="83">
        <v>1936</v>
      </c>
      <c r="K41" s="83">
        <v>1896</v>
      </c>
      <c r="L41" s="83">
        <v>2009</v>
      </c>
      <c r="M41" s="84">
        <v>2282</v>
      </c>
    </row>
    <row r="42" spans="2:13" ht="27.75" customHeight="1">
      <c r="B42" s="1201"/>
      <c r="C42" s="1202"/>
      <c r="D42" s="85"/>
      <c r="E42" s="1207" t="s">
        <v>26</v>
      </c>
      <c r="F42" s="1207"/>
      <c r="G42" s="1207"/>
      <c r="H42" s="1208"/>
      <c r="I42" s="86" t="s">
        <v>481</v>
      </c>
      <c r="J42" s="87" t="s">
        <v>481</v>
      </c>
      <c r="K42" s="87" t="s">
        <v>481</v>
      </c>
      <c r="L42" s="87" t="s">
        <v>481</v>
      </c>
      <c r="M42" s="88" t="s">
        <v>481</v>
      </c>
    </row>
    <row r="43" spans="2:13" ht="27.75" customHeight="1">
      <c r="B43" s="1201"/>
      <c r="C43" s="1202"/>
      <c r="D43" s="85"/>
      <c r="E43" s="1207" t="s">
        <v>27</v>
      </c>
      <c r="F43" s="1207"/>
      <c r="G43" s="1207"/>
      <c r="H43" s="1208"/>
      <c r="I43" s="86">
        <v>936</v>
      </c>
      <c r="J43" s="87">
        <v>888</v>
      </c>
      <c r="K43" s="87">
        <v>828</v>
      </c>
      <c r="L43" s="87">
        <v>783</v>
      </c>
      <c r="M43" s="88">
        <v>718</v>
      </c>
    </row>
    <row r="44" spans="2:13" ht="27.75" customHeight="1">
      <c r="B44" s="1201"/>
      <c r="C44" s="1202"/>
      <c r="D44" s="85"/>
      <c r="E44" s="1207" t="s">
        <v>28</v>
      </c>
      <c r="F44" s="1207"/>
      <c r="G44" s="1207"/>
      <c r="H44" s="1208"/>
      <c r="I44" s="86">
        <v>131</v>
      </c>
      <c r="J44" s="87">
        <v>103</v>
      </c>
      <c r="K44" s="87">
        <v>79</v>
      </c>
      <c r="L44" s="87">
        <v>95</v>
      </c>
      <c r="M44" s="88">
        <v>200</v>
      </c>
    </row>
    <row r="45" spans="2:13" ht="27.75" customHeight="1">
      <c r="B45" s="1201"/>
      <c r="C45" s="1202"/>
      <c r="D45" s="85"/>
      <c r="E45" s="1207" t="s">
        <v>29</v>
      </c>
      <c r="F45" s="1207"/>
      <c r="G45" s="1207"/>
      <c r="H45" s="1208"/>
      <c r="I45" s="86">
        <v>433</v>
      </c>
      <c r="J45" s="87">
        <v>409</v>
      </c>
      <c r="K45" s="87">
        <v>378</v>
      </c>
      <c r="L45" s="87">
        <v>549</v>
      </c>
      <c r="M45" s="88">
        <v>513</v>
      </c>
    </row>
    <row r="46" spans="2:13" ht="27.75" customHeight="1">
      <c r="B46" s="1201"/>
      <c r="C46" s="1202"/>
      <c r="D46" s="85"/>
      <c r="E46" s="1207" t="s">
        <v>30</v>
      </c>
      <c r="F46" s="1207"/>
      <c r="G46" s="1207"/>
      <c r="H46" s="1208"/>
      <c r="I46" s="86" t="s">
        <v>481</v>
      </c>
      <c r="J46" s="87" t="s">
        <v>481</v>
      </c>
      <c r="K46" s="87" t="s">
        <v>481</v>
      </c>
      <c r="L46" s="87">
        <v>415</v>
      </c>
      <c r="M46" s="88" t="s">
        <v>481</v>
      </c>
    </row>
    <row r="47" spans="2:13" ht="27.75" customHeight="1">
      <c r="B47" s="1201"/>
      <c r="C47" s="1202"/>
      <c r="D47" s="85"/>
      <c r="E47" s="1207" t="s">
        <v>31</v>
      </c>
      <c r="F47" s="1207"/>
      <c r="G47" s="1207"/>
      <c r="H47" s="1208"/>
      <c r="I47" s="86" t="s">
        <v>481</v>
      </c>
      <c r="J47" s="87" t="s">
        <v>481</v>
      </c>
      <c r="K47" s="87" t="s">
        <v>481</v>
      </c>
      <c r="L47" s="87" t="s">
        <v>481</v>
      </c>
      <c r="M47" s="88" t="s">
        <v>481</v>
      </c>
    </row>
    <row r="48" spans="2:13" ht="27.75" customHeight="1">
      <c r="B48" s="1203"/>
      <c r="C48" s="1204"/>
      <c r="D48" s="85"/>
      <c r="E48" s="1207" t="s">
        <v>32</v>
      </c>
      <c r="F48" s="1207"/>
      <c r="G48" s="1207"/>
      <c r="H48" s="1208"/>
      <c r="I48" s="86" t="s">
        <v>481</v>
      </c>
      <c r="J48" s="87" t="s">
        <v>481</v>
      </c>
      <c r="K48" s="87" t="s">
        <v>481</v>
      </c>
      <c r="L48" s="87" t="s">
        <v>481</v>
      </c>
      <c r="M48" s="88" t="s">
        <v>481</v>
      </c>
    </row>
    <row r="49" spans="2:13" ht="27.75" customHeight="1">
      <c r="B49" s="1209" t="s">
        <v>33</v>
      </c>
      <c r="C49" s="1210"/>
      <c r="D49" s="89"/>
      <c r="E49" s="1207" t="s">
        <v>34</v>
      </c>
      <c r="F49" s="1207"/>
      <c r="G49" s="1207"/>
      <c r="H49" s="1208"/>
      <c r="I49" s="86">
        <v>5081</v>
      </c>
      <c r="J49" s="87">
        <v>6054</v>
      </c>
      <c r="K49" s="87">
        <v>6582</v>
      </c>
      <c r="L49" s="87">
        <v>6455</v>
      </c>
      <c r="M49" s="88">
        <v>6334</v>
      </c>
    </row>
    <row r="50" spans="2:13" ht="27.75" customHeight="1">
      <c r="B50" s="1201"/>
      <c r="C50" s="1202"/>
      <c r="D50" s="85"/>
      <c r="E50" s="1207" t="s">
        <v>35</v>
      </c>
      <c r="F50" s="1207"/>
      <c r="G50" s="1207"/>
      <c r="H50" s="1208"/>
      <c r="I50" s="86" t="s">
        <v>481</v>
      </c>
      <c r="J50" s="87" t="s">
        <v>481</v>
      </c>
      <c r="K50" s="87" t="s">
        <v>481</v>
      </c>
      <c r="L50" s="87">
        <v>224</v>
      </c>
      <c r="M50" s="88">
        <v>21</v>
      </c>
    </row>
    <row r="51" spans="2:13" ht="27.75" customHeight="1">
      <c r="B51" s="1203"/>
      <c r="C51" s="1204"/>
      <c r="D51" s="85"/>
      <c r="E51" s="1207" t="s">
        <v>36</v>
      </c>
      <c r="F51" s="1207"/>
      <c r="G51" s="1207"/>
      <c r="H51" s="1208"/>
      <c r="I51" s="86">
        <v>2416</v>
      </c>
      <c r="J51" s="87">
        <v>1806</v>
      </c>
      <c r="K51" s="87">
        <v>2101</v>
      </c>
      <c r="L51" s="87">
        <v>2037</v>
      </c>
      <c r="M51" s="88">
        <v>2215</v>
      </c>
    </row>
    <row r="52" spans="2:13" ht="27.75" customHeight="1" thickBot="1">
      <c r="B52" s="1211" t="s">
        <v>37</v>
      </c>
      <c r="C52" s="1212"/>
      <c r="D52" s="90"/>
      <c r="E52" s="1213" t="s">
        <v>38</v>
      </c>
      <c r="F52" s="1213"/>
      <c r="G52" s="1213"/>
      <c r="H52" s="1214"/>
      <c r="I52" s="91">
        <v>-3943</v>
      </c>
      <c r="J52" s="92">
        <v>-4524</v>
      </c>
      <c r="K52" s="92">
        <v>-5503</v>
      </c>
      <c r="L52" s="92">
        <v>-4867</v>
      </c>
      <c r="M52" s="93">
        <v>-4857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548</v>
      </c>
      <c r="C41" s="246"/>
      <c r="D41" s="246"/>
      <c r="E41" s="246"/>
      <c r="F41" s="246"/>
      <c r="G41" s="246"/>
      <c r="H41" s="246"/>
      <c r="I41" s="246"/>
      <c r="J41" s="246"/>
      <c r="K41" s="246"/>
      <c r="L41" s="246"/>
      <c r="M41" s="246"/>
      <c r="N41" s="246"/>
      <c r="O41" s="246"/>
      <c r="P41" s="247"/>
    </row>
    <row r="42" spans="2:17">
      <c r="B42" s="248"/>
      <c r="C42" s="244"/>
      <c r="D42" s="244"/>
      <c r="E42" s="244"/>
      <c r="F42" s="244"/>
      <c r="G42" s="351" t="s">
        <v>549</v>
      </c>
      <c r="I42" s="352"/>
      <c r="J42" s="352"/>
      <c r="K42" s="352"/>
      <c r="L42" s="244"/>
      <c r="M42" s="244"/>
      <c r="N42" s="244"/>
      <c r="O42" s="244"/>
    </row>
    <row r="43" spans="2:17">
      <c r="B43" s="248"/>
      <c r="C43" s="244"/>
      <c r="D43" s="244"/>
      <c r="E43" s="244"/>
      <c r="F43" s="244"/>
      <c r="G43" s="1215" t="s">
        <v>558</v>
      </c>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550</v>
      </c>
    </row>
    <row r="50" spans="1:17">
      <c r="B50" s="248"/>
      <c r="C50" s="244"/>
      <c r="D50" s="244"/>
      <c r="E50" s="244"/>
      <c r="F50" s="244"/>
      <c r="G50" s="1224"/>
      <c r="H50" s="1225"/>
      <c r="I50" s="1225"/>
      <c r="J50" s="1226"/>
      <c r="K50" s="354" t="s">
        <v>520</v>
      </c>
      <c r="L50" s="354" t="s">
        <v>521</v>
      </c>
      <c r="M50" s="354" t="s">
        <v>522</v>
      </c>
      <c r="N50" s="354" t="s">
        <v>523</v>
      </c>
      <c r="O50" s="354" t="s">
        <v>524</v>
      </c>
    </row>
    <row r="51" spans="1:17">
      <c r="B51" s="248"/>
      <c r="C51" s="244"/>
      <c r="D51" s="244"/>
      <c r="E51" s="244"/>
      <c r="F51" s="244"/>
      <c r="G51" s="1227" t="s">
        <v>551</v>
      </c>
      <c r="H51" s="1228"/>
      <c r="I51" s="1233" t="s">
        <v>552</v>
      </c>
      <c r="J51" s="1233"/>
      <c r="K51" s="1235"/>
      <c r="L51" s="1235"/>
      <c r="M51" s="1235"/>
      <c r="N51" s="1235"/>
      <c r="O51" s="1236"/>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553</v>
      </c>
      <c r="J53" s="1237"/>
      <c r="K53" s="1238"/>
      <c r="L53" s="1238"/>
      <c r="M53" s="1238"/>
      <c r="N53" s="1238"/>
      <c r="O53" s="1240">
        <v>59.7</v>
      </c>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1" t="s">
        <v>554</v>
      </c>
      <c r="H55" s="1242"/>
      <c r="I55" s="1237" t="s">
        <v>552</v>
      </c>
      <c r="J55" s="1237"/>
      <c r="K55" s="1235"/>
      <c r="L55" s="1235"/>
      <c r="M55" s="1235"/>
      <c r="N55" s="1235"/>
      <c r="O55" s="1236">
        <v>0</v>
      </c>
    </row>
    <row r="56" spans="1:17">
      <c r="A56" s="355"/>
      <c r="B56" s="248"/>
      <c r="C56" s="244"/>
      <c r="D56" s="244"/>
      <c r="E56" s="244"/>
      <c r="F56" s="244"/>
      <c r="G56" s="1243"/>
      <c r="H56" s="1244"/>
      <c r="I56" s="1237"/>
      <c r="J56" s="1237"/>
      <c r="K56" s="1236"/>
      <c r="L56" s="1236"/>
      <c r="M56" s="1236"/>
      <c r="N56" s="1236"/>
      <c r="O56" s="1236"/>
    </row>
    <row r="57" spans="1:17" s="355" customFormat="1">
      <c r="B57" s="356"/>
      <c r="C57" s="352"/>
      <c r="D57" s="352"/>
      <c r="E57" s="352"/>
      <c r="F57" s="352"/>
      <c r="G57" s="1243"/>
      <c r="H57" s="1244"/>
      <c r="I57" s="1247" t="s">
        <v>553</v>
      </c>
      <c r="J57" s="1247"/>
      <c r="K57" s="1238"/>
      <c r="L57" s="1238"/>
      <c r="M57" s="1238"/>
      <c r="N57" s="1238"/>
      <c r="O57" s="1240">
        <v>55.7</v>
      </c>
      <c r="P57" s="357"/>
      <c r="Q57" s="356"/>
    </row>
    <row r="58" spans="1:17" s="355" customFormat="1">
      <c r="A58" s="243"/>
      <c r="B58" s="356"/>
      <c r="C58" s="352"/>
      <c r="D58" s="352"/>
      <c r="E58" s="352"/>
      <c r="F58" s="352"/>
      <c r="G58" s="1245"/>
      <c r="H58" s="1246"/>
      <c r="I58" s="1247"/>
      <c r="J58" s="1247"/>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555</v>
      </c>
      <c r="C63" s="244"/>
      <c r="D63" s="244"/>
      <c r="E63" s="244"/>
      <c r="F63" s="244"/>
      <c r="G63" s="244"/>
      <c r="H63" s="244"/>
      <c r="I63" s="244"/>
      <c r="J63" s="244"/>
      <c r="K63" s="244"/>
      <c r="L63" s="244"/>
      <c r="M63" s="244"/>
      <c r="N63" s="244"/>
      <c r="O63" s="244"/>
    </row>
    <row r="64" spans="1:17">
      <c r="B64" s="248"/>
      <c r="C64" s="244"/>
      <c r="D64" s="244"/>
      <c r="E64" s="244"/>
      <c r="F64" s="244"/>
      <c r="G64" s="351" t="s">
        <v>549</v>
      </c>
      <c r="I64" s="352"/>
      <c r="J64" s="352"/>
      <c r="K64" s="352"/>
      <c r="L64" s="244"/>
      <c r="M64" s="244"/>
      <c r="N64" s="244"/>
      <c r="O64" s="244"/>
    </row>
    <row r="65" spans="2:30">
      <c r="B65" s="248"/>
      <c r="C65" s="244"/>
      <c r="D65" s="244"/>
      <c r="E65" s="244"/>
      <c r="F65" s="244"/>
      <c r="G65" s="1215" t="s">
        <v>559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556</v>
      </c>
      <c r="I71" s="368"/>
      <c r="J71" s="364"/>
      <c r="K71" s="364"/>
      <c r="L71" s="365"/>
      <c r="M71" s="364"/>
      <c r="N71" s="365"/>
      <c r="O71" s="366"/>
    </row>
    <row r="72" spans="2:30">
      <c r="B72" s="248"/>
      <c r="C72" s="244"/>
      <c r="D72" s="244"/>
      <c r="E72" s="244"/>
      <c r="F72" s="244"/>
      <c r="G72" s="1224"/>
      <c r="H72" s="1225"/>
      <c r="I72" s="1225"/>
      <c r="J72" s="1226"/>
      <c r="K72" s="354" t="s">
        <v>520</v>
      </c>
      <c r="L72" s="354" t="s">
        <v>521</v>
      </c>
      <c r="M72" s="354" t="s">
        <v>522</v>
      </c>
      <c r="N72" s="354" t="s">
        <v>523</v>
      </c>
      <c r="O72" s="354" t="s">
        <v>524</v>
      </c>
    </row>
    <row r="73" spans="2:30">
      <c r="B73" s="248"/>
      <c r="C73" s="244"/>
      <c r="D73" s="244"/>
      <c r="E73" s="244"/>
      <c r="F73" s="244"/>
      <c r="G73" s="1227" t="s">
        <v>551</v>
      </c>
      <c r="H73" s="1228"/>
      <c r="I73" s="1233" t="s">
        <v>552</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557</v>
      </c>
      <c r="J75" s="1237"/>
      <c r="K75" s="1240">
        <v>8.4</v>
      </c>
      <c r="L75" s="1240">
        <v>7</v>
      </c>
      <c r="M75" s="1240">
        <v>5.0999999999999996</v>
      </c>
      <c r="N75" s="1240">
        <v>3.3</v>
      </c>
      <c r="O75" s="1240">
        <v>2</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1" t="s">
        <v>554</v>
      </c>
      <c r="H77" s="1242"/>
      <c r="I77" s="1237" t="s">
        <v>552</v>
      </c>
      <c r="J77" s="1237"/>
      <c r="K77" s="1248">
        <v>0</v>
      </c>
      <c r="L77" s="1248">
        <v>0</v>
      </c>
      <c r="M77" s="1236">
        <v>0</v>
      </c>
      <c r="N77" s="1236">
        <v>0</v>
      </c>
      <c r="O77" s="1236">
        <v>0</v>
      </c>
      <c r="R77" s="243">
        <v>12.3</v>
      </c>
      <c r="T77" s="243">
        <v>11.1</v>
      </c>
    </row>
    <row r="78" spans="2:30">
      <c r="B78" s="248"/>
      <c r="C78" s="244"/>
      <c r="D78" s="244"/>
      <c r="E78" s="244"/>
      <c r="F78" s="244"/>
      <c r="G78" s="1243"/>
      <c r="H78" s="1244"/>
      <c r="I78" s="1237"/>
      <c r="J78" s="1237"/>
      <c r="K78" s="1248"/>
      <c r="L78" s="1248"/>
      <c r="M78" s="1236"/>
      <c r="N78" s="1236"/>
      <c r="O78" s="1236"/>
    </row>
    <row r="79" spans="2:30">
      <c r="B79" s="248"/>
      <c r="C79" s="244"/>
      <c r="D79" s="244"/>
      <c r="E79" s="244"/>
      <c r="F79" s="244"/>
      <c r="G79" s="1243"/>
      <c r="H79" s="1244"/>
      <c r="I79" s="1249" t="s">
        <v>557</v>
      </c>
      <c r="J79" s="1247"/>
      <c r="K79" s="1250">
        <v>10.8</v>
      </c>
      <c r="L79" s="1250">
        <v>9.6999999999999993</v>
      </c>
      <c r="M79" s="1250">
        <v>8.6</v>
      </c>
      <c r="N79" s="1250">
        <v>7.7</v>
      </c>
      <c r="O79" s="1250">
        <v>6.4</v>
      </c>
      <c r="V79" s="243">
        <v>53.5</v>
      </c>
      <c r="X79" s="243">
        <v>48.2</v>
      </c>
      <c r="Z79" s="243">
        <v>34.200000000000003</v>
      </c>
      <c r="AB79" s="243">
        <v>30.3</v>
      </c>
      <c r="AD79" s="243">
        <v>28.9</v>
      </c>
    </row>
    <row r="80" spans="2:30">
      <c r="B80" s="248"/>
      <c r="C80" s="244"/>
      <c r="D80" s="244"/>
      <c r="E80" s="244"/>
      <c r="F80" s="244"/>
      <c r="G80" s="1245"/>
      <c r="H80" s="1246"/>
      <c r="I80" s="1247"/>
      <c r="J80" s="1247"/>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210294</v>
      </c>
      <c r="E3" s="116"/>
      <c r="F3" s="117">
        <v>203567</v>
      </c>
      <c r="G3" s="118"/>
      <c r="H3" s="119"/>
    </row>
    <row r="4" spans="1:8">
      <c r="A4" s="120"/>
      <c r="B4" s="121"/>
      <c r="C4" s="122"/>
      <c r="D4" s="123">
        <v>112878</v>
      </c>
      <c r="E4" s="124"/>
      <c r="F4" s="125">
        <v>121137</v>
      </c>
      <c r="G4" s="126"/>
      <c r="H4" s="127"/>
    </row>
    <row r="5" spans="1:8">
      <c r="A5" s="108" t="s">
        <v>514</v>
      </c>
      <c r="B5" s="113"/>
      <c r="C5" s="114"/>
      <c r="D5" s="115">
        <v>203582</v>
      </c>
      <c r="E5" s="116"/>
      <c r="F5" s="117">
        <v>185018</v>
      </c>
      <c r="G5" s="118"/>
      <c r="H5" s="119"/>
    </row>
    <row r="6" spans="1:8">
      <c r="A6" s="120"/>
      <c r="B6" s="121"/>
      <c r="C6" s="122"/>
      <c r="D6" s="123">
        <v>85861</v>
      </c>
      <c r="E6" s="124"/>
      <c r="F6" s="125">
        <v>95064</v>
      </c>
      <c r="G6" s="126"/>
      <c r="H6" s="127"/>
    </row>
    <row r="7" spans="1:8">
      <c r="A7" s="108" t="s">
        <v>515</v>
      </c>
      <c r="B7" s="113"/>
      <c r="C7" s="114"/>
      <c r="D7" s="115">
        <v>309578</v>
      </c>
      <c r="E7" s="116"/>
      <c r="F7" s="117">
        <v>238802</v>
      </c>
      <c r="G7" s="118"/>
      <c r="H7" s="119"/>
    </row>
    <row r="8" spans="1:8">
      <c r="A8" s="120"/>
      <c r="B8" s="121"/>
      <c r="C8" s="122"/>
      <c r="D8" s="123">
        <v>198190</v>
      </c>
      <c r="E8" s="124"/>
      <c r="F8" s="125">
        <v>128562</v>
      </c>
      <c r="G8" s="126"/>
      <c r="H8" s="127"/>
    </row>
    <row r="9" spans="1:8">
      <c r="A9" s="108" t="s">
        <v>516</v>
      </c>
      <c r="B9" s="113"/>
      <c r="C9" s="114"/>
      <c r="D9" s="115">
        <v>348708</v>
      </c>
      <c r="E9" s="116"/>
      <c r="F9" s="117">
        <v>288550</v>
      </c>
      <c r="G9" s="118"/>
      <c r="H9" s="119"/>
    </row>
    <row r="10" spans="1:8">
      <c r="A10" s="120"/>
      <c r="B10" s="121"/>
      <c r="C10" s="122"/>
      <c r="D10" s="123">
        <v>250539</v>
      </c>
      <c r="E10" s="124"/>
      <c r="F10" s="125">
        <v>141525</v>
      </c>
      <c r="G10" s="126"/>
      <c r="H10" s="127"/>
    </row>
    <row r="11" spans="1:8">
      <c r="A11" s="108" t="s">
        <v>517</v>
      </c>
      <c r="B11" s="113"/>
      <c r="C11" s="114"/>
      <c r="D11" s="115">
        <v>315267</v>
      </c>
      <c r="E11" s="116"/>
      <c r="F11" s="117">
        <v>287914</v>
      </c>
      <c r="G11" s="118"/>
      <c r="H11" s="119"/>
    </row>
    <row r="12" spans="1:8">
      <c r="A12" s="120"/>
      <c r="B12" s="121"/>
      <c r="C12" s="128"/>
      <c r="D12" s="123">
        <v>163128</v>
      </c>
      <c r="E12" s="124"/>
      <c r="F12" s="125">
        <v>146531</v>
      </c>
      <c r="G12" s="126"/>
      <c r="H12" s="127"/>
    </row>
    <row r="13" spans="1:8">
      <c r="A13" s="108"/>
      <c r="B13" s="113"/>
      <c r="C13" s="129"/>
      <c r="D13" s="130">
        <v>277486</v>
      </c>
      <c r="E13" s="131"/>
      <c r="F13" s="132">
        <v>240770</v>
      </c>
      <c r="G13" s="133"/>
      <c r="H13" s="119"/>
    </row>
    <row r="14" spans="1:8">
      <c r="A14" s="120"/>
      <c r="B14" s="121"/>
      <c r="C14" s="122"/>
      <c r="D14" s="123">
        <v>162119</v>
      </c>
      <c r="E14" s="124"/>
      <c r="F14" s="125">
        <v>126564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12.98</v>
      </c>
      <c r="C19" s="134">
        <f>ROUND(VALUE(SUBSTITUTE(実質収支比率等に係る経年分析!G$48,"▲","-")),2)</f>
        <v>12.33</v>
      </c>
      <c r="D19" s="134">
        <f>ROUND(VALUE(SUBSTITUTE(実質収支比率等に係る経年分析!H$48,"▲","-")),2)</f>
        <v>16.899999999999999</v>
      </c>
      <c r="E19" s="134">
        <f>ROUND(VALUE(SUBSTITUTE(実質収支比率等に係る経年分析!I$48,"▲","-")),2)</f>
        <v>18.899999999999999</v>
      </c>
      <c r="F19" s="134">
        <f>ROUND(VALUE(SUBSTITUTE(実質収支比率等に係る経年分析!J$48,"▲","-")),2)</f>
        <v>15.19</v>
      </c>
    </row>
    <row r="20" spans="1:11">
      <c r="A20" s="134" t="s">
        <v>43</v>
      </c>
      <c r="B20" s="134">
        <f>ROUND(VALUE(SUBSTITUTE(実質収支比率等に係る経年分析!F$47,"▲","-")),2)</f>
        <v>92.07</v>
      </c>
      <c r="C20" s="134">
        <f>ROUND(VALUE(SUBSTITUTE(実質収支比率等に係る経年分析!G$47,"▲","-")),2)</f>
        <v>99.75</v>
      </c>
      <c r="D20" s="134">
        <f>ROUND(VALUE(SUBSTITUTE(実質収支比率等に係る経年分析!H$47,"▲","-")),2)</f>
        <v>109.53</v>
      </c>
      <c r="E20" s="134">
        <f>ROUND(VALUE(SUBSTITUTE(実質収支比率等に係る経年分析!I$47,"▲","-")),2)</f>
        <v>126.77</v>
      </c>
      <c r="F20" s="134">
        <f>ROUND(VALUE(SUBSTITUTE(実質収支比率等に係る経年分析!J$47,"▲","-")),2)</f>
        <v>117.58</v>
      </c>
    </row>
    <row r="21" spans="1:11">
      <c r="A21" s="134" t="s">
        <v>44</v>
      </c>
      <c r="B21" s="134">
        <f>IF(ISNUMBER(VALUE(SUBSTITUTE(実質収支比率等に係る経年分析!F$49,"▲","-"))),ROUND(VALUE(SUBSTITUTE(実質収支比率等に係る経年分析!F$49,"▲","-")),2),NA())</f>
        <v>29.59</v>
      </c>
      <c r="C21" s="134">
        <f>IF(ISNUMBER(VALUE(SUBSTITUTE(実質収支比率等に係る経年分析!G$49,"▲","-"))),ROUND(VALUE(SUBSTITUTE(実質収支比率等に係る経年分析!G$49,"▲","-")),2),NA())</f>
        <v>14.29</v>
      </c>
      <c r="D21" s="134">
        <f>IF(ISNUMBER(VALUE(SUBSTITUTE(実質収支比率等に係る経年分析!H$49,"▲","-"))),ROUND(VALUE(SUBSTITUTE(実質収支比率等に係る経年分析!H$49,"▲","-")),2),NA())</f>
        <v>10.36</v>
      </c>
      <c r="E21" s="134">
        <f>IF(ISNUMBER(VALUE(SUBSTITUTE(実質収支比率等に係る経年分析!I$49,"▲","-"))),ROUND(VALUE(SUBSTITUTE(実質収支比率等に係る経年分析!I$49,"▲","-")),2),NA())</f>
        <v>0.49</v>
      </c>
      <c r="F21" s="134">
        <f>IF(ISNUMBER(VALUE(SUBSTITUTE(実質収支比率等に係る経年分析!J$49,"▲","-"))),ROUND(VALUE(SUBSTITUTE(実質収支比率等に係る経年分析!J$49,"▲","-")),2),NA())</f>
        <v>-1.51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川上村歯科診療所特別会計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川上村介護保険事業特別会計(サービス事業勘定)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川上村簡易水道特別会計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川上村水没者生活再建対策事業特別会計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0.27</v>
      </c>
    </row>
    <row r="33" spans="1:16">
      <c r="A33" s="135" t="str">
        <f>IF(連結実質赤字比率に係る赤字・黒字の構成分析!C$37="",NA(),連結実質赤字比率に係る赤字・黒字の構成分析!C$37)</f>
        <v>川上村国民健康保険事業特別会計(直診勘定)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0.59</v>
      </c>
    </row>
    <row r="34" spans="1:16">
      <c r="A34" s="135" t="str">
        <f>IF(連結実質赤字比率に係る赤字・黒字の構成分析!C$36="",NA(),連結実質赤字比率に係る赤字・黒字の構成分析!C$36)</f>
        <v>川上村国民健康保険事業特別会計(事業勘定)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1.82</v>
      </c>
    </row>
    <row r="35" spans="1:16">
      <c r="A35" s="135" t="str">
        <f>IF(連結実質赤字比率に係る赤字・黒字の構成分析!C$35="",NA(),連結実質赤字比率に係る赤字・黒字の構成分析!C$35)</f>
        <v>川上村介護保険事業特別会計(保険事業勘定)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1.1000000000000001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12.62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16.61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18.55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435</v>
      </c>
      <c r="E42" s="136"/>
      <c r="F42" s="136"/>
      <c r="G42" s="136">
        <f>'実質公債費比率（分子）の構造'!L$52</f>
        <v>398</v>
      </c>
      <c r="H42" s="136"/>
      <c r="I42" s="136"/>
      <c r="J42" s="136">
        <f>'実質公債費比率（分子）の構造'!M$52</f>
        <v>344</v>
      </c>
      <c r="K42" s="136"/>
      <c r="L42" s="136"/>
      <c r="M42" s="136">
        <f>'実質公債費比率（分子）の構造'!N$52</f>
        <v>293</v>
      </c>
      <c r="N42" s="136"/>
      <c r="O42" s="136"/>
      <c r="P42" s="136">
        <f>'実質公債費比率（分子）の構造'!O$52</f>
        <v>261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22</v>
      </c>
      <c r="C45" s="136"/>
      <c r="D45" s="136"/>
      <c r="E45" s="136">
        <f>'実質公債費比率（分子）の構造'!L$49</f>
        <v>19</v>
      </c>
      <c r="F45" s="136"/>
      <c r="G45" s="136"/>
      <c r="H45" s="136">
        <f>'実質公債費比率（分子）の構造'!M$49</f>
        <v>19</v>
      </c>
      <c r="I45" s="136"/>
      <c r="J45" s="136"/>
      <c r="K45" s="136">
        <f>'実質公債費比率（分子）の構造'!N$49</f>
        <v>19</v>
      </c>
      <c r="L45" s="136"/>
      <c r="M45" s="136"/>
      <c r="N45" s="136">
        <f>'実質公債費比率（分子）の構造'!O$49</f>
        <v>16</v>
      </c>
      <c r="O45" s="136"/>
      <c r="P45" s="136"/>
    </row>
    <row r="46" spans="1:16">
      <c r="A46" s="136" t="s">
        <v>55</v>
      </c>
      <c r="B46" s="136">
        <f>'実質公債費比率（分子）の構造'!K$48</f>
        <v>88</v>
      </c>
      <c r="C46" s="136"/>
      <c r="D46" s="136"/>
      <c r="E46" s="136">
        <f>'実質公債費比率（分子）の構造'!L$48</f>
        <v>84</v>
      </c>
      <c r="F46" s="136"/>
      <c r="G46" s="136"/>
      <c r="H46" s="136">
        <f>'実質公債費比率（分子）の構造'!M$48</f>
        <v>90</v>
      </c>
      <c r="I46" s="136"/>
      <c r="J46" s="136"/>
      <c r="K46" s="136">
        <f>'実質公債費比率（分子）の構造'!N$48</f>
        <v>84</v>
      </c>
      <c r="L46" s="136"/>
      <c r="M46" s="136"/>
      <c r="N46" s="136">
        <f>'実質公債費比率（分子）の構造'!O$48</f>
        <v>73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416</v>
      </c>
      <c r="C49" s="136"/>
      <c r="D49" s="136"/>
      <c r="E49" s="136">
        <f>'実質公債費比率（分子）の構造'!L$45</f>
        <v>364</v>
      </c>
      <c r="F49" s="136"/>
      <c r="G49" s="136"/>
      <c r="H49" s="136">
        <f>'実質公債費比率（分子）の構造'!M$45</f>
        <v>284</v>
      </c>
      <c r="I49" s="136"/>
      <c r="J49" s="136"/>
      <c r="K49" s="136">
        <f>'実質公債費比率（分子）の構造'!N$45</f>
        <v>210</v>
      </c>
      <c r="L49" s="136"/>
      <c r="M49" s="136"/>
      <c r="N49" s="136">
        <f>'実質公債費比率（分子）の構造'!O$45</f>
        <v>186</v>
      </c>
      <c r="O49" s="136"/>
      <c r="P49" s="136"/>
    </row>
    <row r="50" spans="1:16">
      <c r="A50" s="136" t="s">
        <v>59</v>
      </c>
      <c r="B50" s="136" t="e">
        <f>NA()</f>
        <v>#N/A</v>
      </c>
      <c r="C50" s="136">
        <f>IF(ISNUMBER('実質公債費比率（分子）の構造'!K$53),'実質公債費比率（分子）の構造'!K$53,NA())</f>
        <v>91</v>
      </c>
      <c r="D50" s="136" t="e">
        <f>NA()</f>
        <v>#N/A</v>
      </c>
      <c r="E50" s="136" t="e">
        <f>NA()</f>
        <v>#N/A</v>
      </c>
      <c r="F50" s="136">
        <f>IF(ISNUMBER('実質公債費比率（分子）の構造'!L$53),'実質公債費比率（分子）の構造'!L$53,NA())</f>
        <v>69</v>
      </c>
      <c r="G50" s="136" t="e">
        <f>NA()</f>
        <v>#N/A</v>
      </c>
      <c r="H50" s="136" t="e">
        <f>NA()</f>
        <v>#N/A</v>
      </c>
      <c r="I50" s="136">
        <f>IF(ISNUMBER('実質公債費比率（分子）の構造'!M$53),'実質公債費比率（分子）の構造'!M$53,NA())</f>
        <v>49</v>
      </c>
      <c r="J50" s="136" t="e">
        <f>NA()</f>
        <v>#N/A</v>
      </c>
      <c r="K50" s="136" t="e">
        <f>NA()</f>
        <v>#N/A</v>
      </c>
      <c r="L50" s="136">
        <f>IF(ISNUMBER('実質公債費比率（分子）の構造'!N$53),'実質公債費比率（分子）の構造'!N$53,NA())</f>
        <v>20</v>
      </c>
      <c r="M50" s="136" t="e">
        <f>NA()</f>
        <v>#N/A</v>
      </c>
      <c r="N50" s="136" t="e">
        <f>NA()</f>
        <v>#N/A</v>
      </c>
      <c r="O50" s="136">
        <f>IF(ISNUMBER('実質公債費比率（分子）の構造'!O$53),'実質公債費比率（分子）の構造'!O$53,NA())</f>
        <v>14</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2416</v>
      </c>
      <c r="E56" s="135"/>
      <c r="F56" s="135"/>
      <c r="G56" s="135">
        <f>'将来負担比率（分子）の構造'!J$51</f>
        <v>1806</v>
      </c>
      <c r="H56" s="135"/>
      <c r="I56" s="135"/>
      <c r="J56" s="135">
        <f>'将来負担比率（分子）の構造'!K$51</f>
        <v>2101</v>
      </c>
      <c r="K56" s="135"/>
      <c r="L56" s="135"/>
      <c r="M56" s="135">
        <f>'将来負担比率（分子）の構造'!L$51</f>
        <v>2037</v>
      </c>
      <c r="N56" s="135"/>
      <c r="O56" s="135"/>
      <c r="P56" s="135">
        <f>'将来負担比率（分子）の構造'!M$51</f>
        <v>2215</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f>'将来負担比率（分子）の構造'!L$50</f>
        <v>224</v>
      </c>
      <c r="N57" s="135"/>
      <c r="O57" s="135"/>
      <c r="P57" s="135">
        <f>'将来負担比率（分子）の構造'!M$50</f>
        <v>21</v>
      </c>
    </row>
    <row r="58" spans="1:16">
      <c r="A58" s="135" t="s">
        <v>34</v>
      </c>
      <c r="B58" s="135"/>
      <c r="C58" s="135"/>
      <c r="D58" s="135">
        <f>'将来負担比率（分子）の構造'!I$49</f>
        <v>5081</v>
      </c>
      <c r="E58" s="135"/>
      <c r="F58" s="135"/>
      <c r="G58" s="135">
        <f>'将来負担比率（分子）の構造'!J$49</f>
        <v>6054</v>
      </c>
      <c r="H58" s="135"/>
      <c r="I58" s="135"/>
      <c r="J58" s="135">
        <f>'将来負担比率（分子）の構造'!K$49</f>
        <v>6582</v>
      </c>
      <c r="K58" s="135"/>
      <c r="L58" s="135"/>
      <c r="M58" s="135">
        <f>'将来負担比率（分子）の構造'!L$49</f>
        <v>6455</v>
      </c>
      <c r="N58" s="135"/>
      <c r="O58" s="135"/>
      <c r="P58" s="135">
        <f>'将来負担比率（分子）の構造'!M$49</f>
        <v>6334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415</v>
      </c>
      <c r="L61" s="135"/>
      <c r="M61" s="135"/>
      <c r="N61" s="135" t="str">
        <f>'将来負担比率（分子）の構造'!M$46</f>
        <v>-</v>
      </c>
      <c r="O61" s="135"/>
      <c r="P61" s="135"/>
    </row>
    <row r="62" spans="1:16">
      <c r="A62" s="135" t="s">
        <v>29</v>
      </c>
      <c r="B62" s="135">
        <f>'将来負担比率（分子）の構造'!I$45</f>
        <v>433</v>
      </c>
      <c r="C62" s="135"/>
      <c r="D62" s="135"/>
      <c r="E62" s="135">
        <f>'将来負担比率（分子）の構造'!J$45</f>
        <v>409</v>
      </c>
      <c r="F62" s="135"/>
      <c r="G62" s="135"/>
      <c r="H62" s="135">
        <f>'将来負担比率（分子）の構造'!K$45</f>
        <v>378</v>
      </c>
      <c r="I62" s="135"/>
      <c r="J62" s="135"/>
      <c r="K62" s="135">
        <f>'将来負担比率（分子）の構造'!L$45</f>
        <v>549</v>
      </c>
      <c r="L62" s="135"/>
      <c r="M62" s="135"/>
      <c r="N62" s="135">
        <f>'将来負担比率（分子）の構造'!M$45</f>
        <v>513</v>
      </c>
      <c r="O62" s="135"/>
      <c r="P62" s="135"/>
    </row>
    <row r="63" spans="1:16">
      <c r="A63" s="135" t="s">
        <v>28</v>
      </c>
      <c r="B63" s="135">
        <f>'将来負担比率（分子）の構造'!I$44</f>
        <v>131</v>
      </c>
      <c r="C63" s="135"/>
      <c r="D63" s="135"/>
      <c r="E63" s="135">
        <f>'将来負担比率（分子）の構造'!J$44</f>
        <v>103</v>
      </c>
      <c r="F63" s="135"/>
      <c r="G63" s="135"/>
      <c r="H63" s="135">
        <f>'将来負担比率（分子）の構造'!K$44</f>
        <v>79</v>
      </c>
      <c r="I63" s="135"/>
      <c r="J63" s="135"/>
      <c r="K63" s="135">
        <f>'将来負担比率（分子）の構造'!L$44</f>
        <v>95</v>
      </c>
      <c r="L63" s="135"/>
      <c r="M63" s="135"/>
      <c r="N63" s="135">
        <f>'将来負担比率（分子）の構造'!M$44</f>
        <v>200</v>
      </c>
      <c r="O63" s="135"/>
      <c r="P63" s="135"/>
    </row>
    <row r="64" spans="1:16">
      <c r="A64" s="135" t="s">
        <v>27</v>
      </c>
      <c r="B64" s="135">
        <f>'将来負担比率（分子）の構造'!I$43</f>
        <v>936</v>
      </c>
      <c r="C64" s="135"/>
      <c r="D64" s="135"/>
      <c r="E64" s="135">
        <f>'将来負担比率（分子）の構造'!J$43</f>
        <v>888</v>
      </c>
      <c r="F64" s="135"/>
      <c r="G64" s="135"/>
      <c r="H64" s="135">
        <f>'将来負担比率（分子）の構造'!K$43</f>
        <v>828</v>
      </c>
      <c r="I64" s="135"/>
      <c r="J64" s="135"/>
      <c r="K64" s="135">
        <f>'将来負担比率（分子）の構造'!L$43</f>
        <v>783</v>
      </c>
      <c r="L64" s="135"/>
      <c r="M64" s="135"/>
      <c r="N64" s="135">
        <f>'将来負担比率（分子）の構造'!M$43</f>
        <v>718</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2054</v>
      </c>
      <c r="C66" s="135"/>
      <c r="D66" s="135"/>
      <c r="E66" s="135">
        <f>'将来負担比率（分子）の構造'!J$41</f>
        <v>1936</v>
      </c>
      <c r="F66" s="135"/>
      <c r="G66" s="135"/>
      <c r="H66" s="135">
        <f>'将来負担比率（分子）の構造'!K$41</f>
        <v>1896</v>
      </c>
      <c r="I66" s="135"/>
      <c r="J66" s="135"/>
      <c r="K66" s="135">
        <f>'将来負担比率（分子）の構造'!L$41</f>
        <v>2009</v>
      </c>
      <c r="L66" s="135"/>
      <c r="M66" s="135"/>
      <c r="N66" s="135">
        <f>'将来負担比率（分子）の構造'!M$41</f>
        <v>2282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416597</v>
      </c>
      <c r="S5" s="613"/>
      <c r="T5" s="613"/>
      <c r="U5" s="613"/>
      <c r="V5" s="613"/>
      <c r="W5" s="613"/>
      <c r="X5" s="613"/>
      <c r="Y5" s="614"/>
      <c r="Z5" s="615">
        <v>13</v>
      </c>
      <c r="AA5" s="615"/>
      <c r="AB5" s="615"/>
      <c r="AC5" s="615"/>
      <c r="AD5" s="616">
        <v>416597</v>
      </c>
      <c r="AE5" s="616"/>
      <c r="AF5" s="616"/>
      <c r="AG5" s="616"/>
      <c r="AH5" s="616"/>
      <c r="AI5" s="616"/>
      <c r="AJ5" s="616"/>
      <c r="AK5" s="616"/>
      <c r="AL5" s="617">
        <v>24.1</v>
      </c>
      <c r="AM5" s="618"/>
      <c r="AN5" s="618"/>
      <c r="AO5" s="619"/>
      <c r="AP5" s="609" t="s">
        <v>206</v>
      </c>
      <c r="AQ5" s="610"/>
      <c r="AR5" s="610"/>
      <c r="AS5" s="610"/>
      <c r="AT5" s="610"/>
      <c r="AU5" s="610"/>
      <c r="AV5" s="610"/>
      <c r="AW5" s="610"/>
      <c r="AX5" s="610"/>
      <c r="AY5" s="610"/>
      <c r="AZ5" s="610"/>
      <c r="BA5" s="610"/>
      <c r="BB5" s="610"/>
      <c r="BC5" s="610"/>
      <c r="BD5" s="610"/>
      <c r="BE5" s="610"/>
      <c r="BF5" s="611"/>
      <c r="BG5" s="623">
        <v>416597</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20847</v>
      </c>
      <c r="S6" s="624"/>
      <c r="T6" s="624"/>
      <c r="U6" s="624"/>
      <c r="V6" s="624"/>
      <c r="W6" s="624"/>
      <c r="X6" s="624"/>
      <c r="Y6" s="625"/>
      <c r="Z6" s="626">
        <v>0.7</v>
      </c>
      <c r="AA6" s="626"/>
      <c r="AB6" s="626"/>
      <c r="AC6" s="626"/>
      <c r="AD6" s="627">
        <v>20847</v>
      </c>
      <c r="AE6" s="627"/>
      <c r="AF6" s="627"/>
      <c r="AG6" s="627"/>
      <c r="AH6" s="627"/>
      <c r="AI6" s="627"/>
      <c r="AJ6" s="627"/>
      <c r="AK6" s="627"/>
      <c r="AL6" s="628">
        <v>1.2</v>
      </c>
      <c r="AM6" s="629"/>
      <c r="AN6" s="629"/>
      <c r="AO6" s="630"/>
      <c r="AP6" s="620" t="s">
        <v>212</v>
      </c>
      <c r="AQ6" s="621"/>
      <c r="AR6" s="621"/>
      <c r="AS6" s="621"/>
      <c r="AT6" s="621"/>
      <c r="AU6" s="621"/>
      <c r="AV6" s="621"/>
      <c r="AW6" s="621"/>
      <c r="AX6" s="621"/>
      <c r="AY6" s="621"/>
      <c r="AZ6" s="621"/>
      <c r="BA6" s="621"/>
      <c r="BB6" s="621"/>
      <c r="BC6" s="621"/>
      <c r="BD6" s="621"/>
      <c r="BE6" s="621"/>
      <c r="BF6" s="622"/>
      <c r="BG6" s="623">
        <v>416597</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54970</v>
      </c>
      <c r="CS6" s="624"/>
      <c r="CT6" s="624"/>
      <c r="CU6" s="624"/>
      <c r="CV6" s="624"/>
      <c r="CW6" s="624"/>
      <c r="CX6" s="624"/>
      <c r="CY6" s="625"/>
      <c r="CZ6" s="626">
        <v>1.9</v>
      </c>
      <c r="DA6" s="626"/>
      <c r="DB6" s="626"/>
      <c r="DC6" s="626"/>
      <c r="DD6" s="632" t="s">
        <v>207</v>
      </c>
      <c r="DE6" s="624"/>
      <c r="DF6" s="624"/>
      <c r="DG6" s="624"/>
      <c r="DH6" s="624"/>
      <c r="DI6" s="624"/>
      <c r="DJ6" s="624"/>
      <c r="DK6" s="624"/>
      <c r="DL6" s="624"/>
      <c r="DM6" s="624"/>
      <c r="DN6" s="624"/>
      <c r="DO6" s="624"/>
      <c r="DP6" s="625"/>
      <c r="DQ6" s="632">
        <v>54970</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289</v>
      </c>
      <c r="S7" s="624"/>
      <c r="T7" s="624"/>
      <c r="U7" s="624"/>
      <c r="V7" s="624"/>
      <c r="W7" s="624"/>
      <c r="X7" s="624"/>
      <c r="Y7" s="625"/>
      <c r="Z7" s="626">
        <v>0</v>
      </c>
      <c r="AA7" s="626"/>
      <c r="AB7" s="626"/>
      <c r="AC7" s="626"/>
      <c r="AD7" s="627">
        <v>289</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51513</v>
      </c>
      <c r="BH7" s="624"/>
      <c r="BI7" s="624"/>
      <c r="BJ7" s="624"/>
      <c r="BK7" s="624"/>
      <c r="BL7" s="624"/>
      <c r="BM7" s="624"/>
      <c r="BN7" s="625"/>
      <c r="BO7" s="626">
        <v>12.4</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872690</v>
      </c>
      <c r="CS7" s="624"/>
      <c r="CT7" s="624"/>
      <c r="CU7" s="624"/>
      <c r="CV7" s="624"/>
      <c r="CW7" s="624"/>
      <c r="CX7" s="624"/>
      <c r="CY7" s="625"/>
      <c r="CZ7" s="626">
        <v>30.2</v>
      </c>
      <c r="DA7" s="626"/>
      <c r="DB7" s="626"/>
      <c r="DC7" s="626"/>
      <c r="DD7" s="632">
        <v>28272</v>
      </c>
      <c r="DE7" s="624"/>
      <c r="DF7" s="624"/>
      <c r="DG7" s="624"/>
      <c r="DH7" s="624"/>
      <c r="DI7" s="624"/>
      <c r="DJ7" s="624"/>
      <c r="DK7" s="624"/>
      <c r="DL7" s="624"/>
      <c r="DM7" s="624"/>
      <c r="DN7" s="624"/>
      <c r="DO7" s="624"/>
      <c r="DP7" s="625"/>
      <c r="DQ7" s="632">
        <v>751107</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1205</v>
      </c>
      <c r="S8" s="624"/>
      <c r="T8" s="624"/>
      <c r="U8" s="624"/>
      <c r="V8" s="624"/>
      <c r="W8" s="624"/>
      <c r="X8" s="624"/>
      <c r="Y8" s="625"/>
      <c r="Z8" s="626">
        <v>0</v>
      </c>
      <c r="AA8" s="626"/>
      <c r="AB8" s="626"/>
      <c r="AC8" s="626"/>
      <c r="AD8" s="627">
        <v>1205</v>
      </c>
      <c r="AE8" s="627"/>
      <c r="AF8" s="627"/>
      <c r="AG8" s="627"/>
      <c r="AH8" s="627"/>
      <c r="AI8" s="627"/>
      <c r="AJ8" s="627"/>
      <c r="AK8" s="627"/>
      <c r="AL8" s="628">
        <v>0.1</v>
      </c>
      <c r="AM8" s="629"/>
      <c r="AN8" s="629"/>
      <c r="AO8" s="630"/>
      <c r="AP8" s="620" t="s">
        <v>218</v>
      </c>
      <c r="AQ8" s="621"/>
      <c r="AR8" s="621"/>
      <c r="AS8" s="621"/>
      <c r="AT8" s="621"/>
      <c r="AU8" s="621"/>
      <c r="AV8" s="621"/>
      <c r="AW8" s="621"/>
      <c r="AX8" s="621"/>
      <c r="AY8" s="621"/>
      <c r="AZ8" s="621"/>
      <c r="BA8" s="621"/>
      <c r="BB8" s="621"/>
      <c r="BC8" s="621"/>
      <c r="BD8" s="621"/>
      <c r="BE8" s="621"/>
      <c r="BF8" s="622"/>
      <c r="BG8" s="623">
        <v>1988</v>
      </c>
      <c r="BH8" s="624"/>
      <c r="BI8" s="624"/>
      <c r="BJ8" s="624"/>
      <c r="BK8" s="624"/>
      <c r="BL8" s="624"/>
      <c r="BM8" s="624"/>
      <c r="BN8" s="625"/>
      <c r="BO8" s="626">
        <v>0.5</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304745</v>
      </c>
      <c r="CS8" s="624"/>
      <c r="CT8" s="624"/>
      <c r="CU8" s="624"/>
      <c r="CV8" s="624"/>
      <c r="CW8" s="624"/>
      <c r="CX8" s="624"/>
      <c r="CY8" s="625"/>
      <c r="CZ8" s="626">
        <v>10.6</v>
      </c>
      <c r="DA8" s="626"/>
      <c r="DB8" s="626"/>
      <c r="DC8" s="626"/>
      <c r="DD8" s="632" t="s">
        <v>207</v>
      </c>
      <c r="DE8" s="624"/>
      <c r="DF8" s="624"/>
      <c r="DG8" s="624"/>
      <c r="DH8" s="624"/>
      <c r="DI8" s="624"/>
      <c r="DJ8" s="624"/>
      <c r="DK8" s="624"/>
      <c r="DL8" s="624"/>
      <c r="DM8" s="624"/>
      <c r="DN8" s="624"/>
      <c r="DO8" s="624"/>
      <c r="DP8" s="625"/>
      <c r="DQ8" s="632">
        <v>217244</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1120</v>
      </c>
      <c r="S9" s="624"/>
      <c r="T9" s="624"/>
      <c r="U9" s="624"/>
      <c r="V9" s="624"/>
      <c r="W9" s="624"/>
      <c r="X9" s="624"/>
      <c r="Y9" s="625"/>
      <c r="Z9" s="626">
        <v>0</v>
      </c>
      <c r="AA9" s="626"/>
      <c r="AB9" s="626"/>
      <c r="AC9" s="626"/>
      <c r="AD9" s="627">
        <v>1120</v>
      </c>
      <c r="AE9" s="627"/>
      <c r="AF9" s="627"/>
      <c r="AG9" s="627"/>
      <c r="AH9" s="627"/>
      <c r="AI9" s="627"/>
      <c r="AJ9" s="627"/>
      <c r="AK9" s="627"/>
      <c r="AL9" s="628">
        <v>0.1</v>
      </c>
      <c r="AM9" s="629"/>
      <c r="AN9" s="629"/>
      <c r="AO9" s="630"/>
      <c r="AP9" s="620" t="s">
        <v>221</v>
      </c>
      <c r="AQ9" s="621"/>
      <c r="AR9" s="621"/>
      <c r="AS9" s="621"/>
      <c r="AT9" s="621"/>
      <c r="AU9" s="621"/>
      <c r="AV9" s="621"/>
      <c r="AW9" s="621"/>
      <c r="AX9" s="621"/>
      <c r="AY9" s="621"/>
      <c r="AZ9" s="621"/>
      <c r="BA9" s="621"/>
      <c r="BB9" s="621"/>
      <c r="BC9" s="621"/>
      <c r="BD9" s="621"/>
      <c r="BE9" s="621"/>
      <c r="BF9" s="622"/>
      <c r="BG9" s="623">
        <v>42834</v>
      </c>
      <c r="BH9" s="624"/>
      <c r="BI9" s="624"/>
      <c r="BJ9" s="624"/>
      <c r="BK9" s="624"/>
      <c r="BL9" s="624"/>
      <c r="BM9" s="624"/>
      <c r="BN9" s="625"/>
      <c r="BO9" s="626">
        <v>10.3</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464675</v>
      </c>
      <c r="CS9" s="624"/>
      <c r="CT9" s="624"/>
      <c r="CU9" s="624"/>
      <c r="CV9" s="624"/>
      <c r="CW9" s="624"/>
      <c r="CX9" s="624"/>
      <c r="CY9" s="625"/>
      <c r="CZ9" s="626">
        <v>16.100000000000001</v>
      </c>
      <c r="DA9" s="626"/>
      <c r="DB9" s="626"/>
      <c r="DC9" s="626"/>
      <c r="DD9" s="632">
        <v>32949</v>
      </c>
      <c r="DE9" s="624"/>
      <c r="DF9" s="624"/>
      <c r="DG9" s="624"/>
      <c r="DH9" s="624"/>
      <c r="DI9" s="624"/>
      <c r="DJ9" s="624"/>
      <c r="DK9" s="624"/>
      <c r="DL9" s="624"/>
      <c r="DM9" s="624"/>
      <c r="DN9" s="624"/>
      <c r="DO9" s="624"/>
      <c r="DP9" s="625"/>
      <c r="DQ9" s="632">
        <v>247514</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30491</v>
      </c>
      <c r="S10" s="624"/>
      <c r="T10" s="624"/>
      <c r="U10" s="624"/>
      <c r="V10" s="624"/>
      <c r="W10" s="624"/>
      <c r="X10" s="624"/>
      <c r="Y10" s="625"/>
      <c r="Z10" s="626">
        <v>1</v>
      </c>
      <c r="AA10" s="626"/>
      <c r="AB10" s="626"/>
      <c r="AC10" s="626"/>
      <c r="AD10" s="627">
        <v>30491</v>
      </c>
      <c r="AE10" s="627"/>
      <c r="AF10" s="627"/>
      <c r="AG10" s="627"/>
      <c r="AH10" s="627"/>
      <c r="AI10" s="627"/>
      <c r="AJ10" s="627"/>
      <c r="AK10" s="627"/>
      <c r="AL10" s="628">
        <v>1.8</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5122</v>
      </c>
      <c r="BH10" s="624"/>
      <c r="BI10" s="624"/>
      <c r="BJ10" s="624"/>
      <c r="BK10" s="624"/>
      <c r="BL10" s="624"/>
      <c r="BM10" s="624"/>
      <c r="BN10" s="625"/>
      <c r="BO10" s="626">
        <v>1.2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4786</v>
      </c>
      <c r="CS10" s="624"/>
      <c r="CT10" s="624"/>
      <c r="CU10" s="624"/>
      <c r="CV10" s="624"/>
      <c r="CW10" s="624"/>
      <c r="CX10" s="624"/>
      <c r="CY10" s="625"/>
      <c r="CZ10" s="626">
        <v>0.2</v>
      </c>
      <c r="DA10" s="626"/>
      <c r="DB10" s="626"/>
      <c r="DC10" s="626"/>
      <c r="DD10" s="632" t="s">
        <v>109</v>
      </c>
      <c r="DE10" s="624"/>
      <c r="DF10" s="624"/>
      <c r="DG10" s="624"/>
      <c r="DH10" s="624"/>
      <c r="DI10" s="624"/>
      <c r="DJ10" s="624"/>
      <c r="DK10" s="624"/>
      <c r="DL10" s="624"/>
      <c r="DM10" s="624"/>
      <c r="DN10" s="624"/>
      <c r="DO10" s="624"/>
      <c r="DP10" s="625"/>
      <c r="DQ10" s="632">
        <v>3191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1569</v>
      </c>
      <c r="BH11" s="624"/>
      <c r="BI11" s="624"/>
      <c r="BJ11" s="624"/>
      <c r="BK11" s="624"/>
      <c r="BL11" s="624"/>
      <c r="BM11" s="624"/>
      <c r="BN11" s="625"/>
      <c r="BO11" s="626">
        <v>0.4</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228934</v>
      </c>
      <c r="CS11" s="624"/>
      <c r="CT11" s="624"/>
      <c r="CU11" s="624"/>
      <c r="CV11" s="624"/>
      <c r="CW11" s="624"/>
      <c r="CX11" s="624"/>
      <c r="CY11" s="625"/>
      <c r="CZ11" s="626">
        <v>7.9</v>
      </c>
      <c r="DA11" s="626"/>
      <c r="DB11" s="626"/>
      <c r="DC11" s="626"/>
      <c r="DD11" s="632">
        <v>162772</v>
      </c>
      <c r="DE11" s="624"/>
      <c r="DF11" s="624"/>
      <c r="DG11" s="624"/>
      <c r="DH11" s="624"/>
      <c r="DI11" s="624"/>
      <c r="DJ11" s="624"/>
      <c r="DK11" s="624"/>
      <c r="DL11" s="624"/>
      <c r="DM11" s="624"/>
      <c r="DN11" s="624"/>
      <c r="DO11" s="624"/>
      <c r="DP11" s="625"/>
      <c r="DQ11" s="632">
        <v>77940</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357939</v>
      </c>
      <c r="BH12" s="624"/>
      <c r="BI12" s="624"/>
      <c r="BJ12" s="624"/>
      <c r="BK12" s="624"/>
      <c r="BL12" s="624"/>
      <c r="BM12" s="624"/>
      <c r="BN12" s="625"/>
      <c r="BO12" s="626">
        <v>85.9</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207360</v>
      </c>
      <c r="CS12" s="624"/>
      <c r="CT12" s="624"/>
      <c r="CU12" s="624"/>
      <c r="CV12" s="624"/>
      <c r="CW12" s="624"/>
      <c r="CX12" s="624"/>
      <c r="CY12" s="625"/>
      <c r="CZ12" s="626">
        <v>7.2</v>
      </c>
      <c r="DA12" s="626"/>
      <c r="DB12" s="626"/>
      <c r="DC12" s="626"/>
      <c r="DD12" s="632">
        <v>44392</v>
      </c>
      <c r="DE12" s="624"/>
      <c r="DF12" s="624"/>
      <c r="DG12" s="624"/>
      <c r="DH12" s="624"/>
      <c r="DI12" s="624"/>
      <c r="DJ12" s="624"/>
      <c r="DK12" s="624"/>
      <c r="DL12" s="624"/>
      <c r="DM12" s="624"/>
      <c r="DN12" s="624"/>
      <c r="DO12" s="624"/>
      <c r="DP12" s="625"/>
      <c r="DQ12" s="632">
        <v>139218</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4786</v>
      </c>
      <c r="S13" s="624"/>
      <c r="T13" s="624"/>
      <c r="U13" s="624"/>
      <c r="V13" s="624"/>
      <c r="W13" s="624"/>
      <c r="X13" s="624"/>
      <c r="Y13" s="625"/>
      <c r="Z13" s="626">
        <v>0.1</v>
      </c>
      <c r="AA13" s="626"/>
      <c r="AB13" s="626"/>
      <c r="AC13" s="626"/>
      <c r="AD13" s="627">
        <v>4786</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102693</v>
      </c>
      <c r="BH13" s="624"/>
      <c r="BI13" s="624"/>
      <c r="BJ13" s="624"/>
      <c r="BK13" s="624"/>
      <c r="BL13" s="624"/>
      <c r="BM13" s="624"/>
      <c r="BN13" s="625"/>
      <c r="BO13" s="626">
        <v>24.7</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199275</v>
      </c>
      <c r="CS13" s="624"/>
      <c r="CT13" s="624"/>
      <c r="CU13" s="624"/>
      <c r="CV13" s="624"/>
      <c r="CW13" s="624"/>
      <c r="CX13" s="624"/>
      <c r="CY13" s="625"/>
      <c r="CZ13" s="626">
        <v>6.9</v>
      </c>
      <c r="DA13" s="626"/>
      <c r="DB13" s="626"/>
      <c r="DC13" s="626"/>
      <c r="DD13" s="632">
        <v>179132</v>
      </c>
      <c r="DE13" s="624"/>
      <c r="DF13" s="624"/>
      <c r="DG13" s="624"/>
      <c r="DH13" s="624"/>
      <c r="DI13" s="624"/>
      <c r="DJ13" s="624"/>
      <c r="DK13" s="624"/>
      <c r="DL13" s="624"/>
      <c r="DM13" s="624"/>
      <c r="DN13" s="624"/>
      <c r="DO13" s="624"/>
      <c r="DP13" s="625"/>
      <c r="DQ13" s="632">
        <v>52825</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4259</v>
      </c>
      <c r="BH14" s="624"/>
      <c r="BI14" s="624"/>
      <c r="BJ14" s="624"/>
      <c r="BK14" s="624"/>
      <c r="BL14" s="624"/>
      <c r="BM14" s="624"/>
      <c r="BN14" s="625"/>
      <c r="BO14" s="626">
        <v>1</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117863</v>
      </c>
      <c r="CS14" s="624"/>
      <c r="CT14" s="624"/>
      <c r="CU14" s="624"/>
      <c r="CV14" s="624"/>
      <c r="CW14" s="624"/>
      <c r="CX14" s="624"/>
      <c r="CY14" s="625"/>
      <c r="CZ14" s="626">
        <v>4.0999999999999996</v>
      </c>
      <c r="DA14" s="626"/>
      <c r="DB14" s="626"/>
      <c r="DC14" s="626"/>
      <c r="DD14" s="632">
        <v>1953</v>
      </c>
      <c r="DE14" s="624"/>
      <c r="DF14" s="624"/>
      <c r="DG14" s="624"/>
      <c r="DH14" s="624"/>
      <c r="DI14" s="624"/>
      <c r="DJ14" s="624"/>
      <c r="DK14" s="624"/>
      <c r="DL14" s="624"/>
      <c r="DM14" s="624"/>
      <c r="DN14" s="624"/>
      <c r="DO14" s="624"/>
      <c r="DP14" s="625"/>
      <c r="DQ14" s="632">
        <v>111885</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115</v>
      </c>
      <c r="S15" s="624"/>
      <c r="T15" s="624"/>
      <c r="U15" s="624"/>
      <c r="V15" s="624"/>
      <c r="W15" s="624"/>
      <c r="X15" s="624"/>
      <c r="Y15" s="625"/>
      <c r="Z15" s="626">
        <v>0</v>
      </c>
      <c r="AA15" s="626"/>
      <c r="AB15" s="626"/>
      <c r="AC15" s="626"/>
      <c r="AD15" s="627">
        <v>115</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2886</v>
      </c>
      <c r="BH15" s="624"/>
      <c r="BI15" s="624"/>
      <c r="BJ15" s="624"/>
      <c r="BK15" s="624"/>
      <c r="BL15" s="624"/>
      <c r="BM15" s="624"/>
      <c r="BN15" s="625"/>
      <c r="BO15" s="626">
        <v>0.7</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235128</v>
      </c>
      <c r="CS15" s="624"/>
      <c r="CT15" s="624"/>
      <c r="CU15" s="624"/>
      <c r="CV15" s="624"/>
      <c r="CW15" s="624"/>
      <c r="CX15" s="624"/>
      <c r="CY15" s="625"/>
      <c r="CZ15" s="626">
        <v>8.1</v>
      </c>
      <c r="DA15" s="626"/>
      <c r="DB15" s="626"/>
      <c r="DC15" s="626"/>
      <c r="DD15" s="632">
        <v>37617</v>
      </c>
      <c r="DE15" s="624"/>
      <c r="DF15" s="624"/>
      <c r="DG15" s="624"/>
      <c r="DH15" s="624"/>
      <c r="DI15" s="624"/>
      <c r="DJ15" s="624"/>
      <c r="DK15" s="624"/>
      <c r="DL15" s="624"/>
      <c r="DM15" s="624"/>
      <c r="DN15" s="624"/>
      <c r="DO15" s="624"/>
      <c r="DP15" s="625"/>
      <c r="DQ15" s="632">
        <v>215884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1455458</v>
      </c>
      <c r="S16" s="624"/>
      <c r="T16" s="624"/>
      <c r="U16" s="624"/>
      <c r="V16" s="624"/>
      <c r="W16" s="624"/>
      <c r="X16" s="624"/>
      <c r="Y16" s="625"/>
      <c r="Z16" s="626">
        <v>45.4</v>
      </c>
      <c r="AA16" s="626"/>
      <c r="AB16" s="626"/>
      <c r="AC16" s="626"/>
      <c r="AD16" s="627">
        <v>1247668</v>
      </c>
      <c r="AE16" s="627"/>
      <c r="AF16" s="627"/>
      <c r="AG16" s="627"/>
      <c r="AH16" s="627"/>
      <c r="AI16" s="627"/>
      <c r="AJ16" s="627"/>
      <c r="AK16" s="627"/>
      <c r="AL16" s="628">
        <v>72</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9582</v>
      </c>
      <c r="CS16" s="624"/>
      <c r="CT16" s="624"/>
      <c r="CU16" s="624"/>
      <c r="CV16" s="624"/>
      <c r="CW16" s="624"/>
      <c r="CX16" s="624"/>
      <c r="CY16" s="625"/>
      <c r="CZ16" s="626">
        <v>0.3</v>
      </c>
      <c r="DA16" s="626"/>
      <c r="DB16" s="626"/>
      <c r="DC16" s="626"/>
      <c r="DD16" s="632" t="s">
        <v>109</v>
      </c>
      <c r="DE16" s="624"/>
      <c r="DF16" s="624"/>
      <c r="DG16" s="624"/>
      <c r="DH16" s="624"/>
      <c r="DI16" s="624"/>
      <c r="DJ16" s="624"/>
      <c r="DK16" s="624"/>
      <c r="DL16" s="624"/>
      <c r="DM16" s="624"/>
      <c r="DN16" s="624"/>
      <c r="DO16" s="624"/>
      <c r="DP16" s="625"/>
      <c r="DQ16" s="632">
        <v>9582</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1247668</v>
      </c>
      <c r="S17" s="624"/>
      <c r="T17" s="624"/>
      <c r="U17" s="624"/>
      <c r="V17" s="624"/>
      <c r="W17" s="624"/>
      <c r="X17" s="624"/>
      <c r="Y17" s="625"/>
      <c r="Z17" s="626">
        <v>38.9</v>
      </c>
      <c r="AA17" s="626"/>
      <c r="AB17" s="626"/>
      <c r="AC17" s="626"/>
      <c r="AD17" s="627">
        <v>1247668</v>
      </c>
      <c r="AE17" s="627"/>
      <c r="AF17" s="627"/>
      <c r="AG17" s="627"/>
      <c r="AH17" s="627"/>
      <c r="AI17" s="627"/>
      <c r="AJ17" s="627"/>
      <c r="AK17" s="627"/>
      <c r="AL17" s="628">
        <v>72</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185625</v>
      </c>
      <c r="CS17" s="624"/>
      <c r="CT17" s="624"/>
      <c r="CU17" s="624"/>
      <c r="CV17" s="624"/>
      <c r="CW17" s="624"/>
      <c r="CX17" s="624"/>
      <c r="CY17" s="625"/>
      <c r="CZ17" s="626">
        <v>6.4</v>
      </c>
      <c r="DA17" s="626"/>
      <c r="DB17" s="626"/>
      <c r="DC17" s="626"/>
      <c r="DD17" s="632" t="s">
        <v>109</v>
      </c>
      <c r="DE17" s="624"/>
      <c r="DF17" s="624"/>
      <c r="DG17" s="624"/>
      <c r="DH17" s="624"/>
      <c r="DI17" s="624"/>
      <c r="DJ17" s="624"/>
      <c r="DK17" s="624"/>
      <c r="DL17" s="624"/>
      <c r="DM17" s="624"/>
      <c r="DN17" s="624"/>
      <c r="DO17" s="624"/>
      <c r="DP17" s="625"/>
      <c r="DQ17" s="632">
        <v>185625</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207790</v>
      </c>
      <c r="S18" s="624"/>
      <c r="T18" s="624"/>
      <c r="U18" s="624"/>
      <c r="V18" s="624"/>
      <c r="W18" s="624"/>
      <c r="X18" s="624"/>
      <c r="Y18" s="625"/>
      <c r="Z18" s="626">
        <v>6.5</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109</v>
      </c>
      <c r="BH19" s="624"/>
      <c r="BI19" s="624"/>
      <c r="BJ19" s="624"/>
      <c r="BK19" s="624"/>
      <c r="BL19" s="624"/>
      <c r="BM19" s="624"/>
      <c r="BN19" s="625"/>
      <c r="BO19" s="626" t="s">
        <v>109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1930908</v>
      </c>
      <c r="S20" s="624"/>
      <c r="T20" s="624"/>
      <c r="U20" s="624"/>
      <c r="V20" s="624"/>
      <c r="W20" s="624"/>
      <c r="X20" s="624"/>
      <c r="Y20" s="625"/>
      <c r="Z20" s="626">
        <v>60.2</v>
      </c>
      <c r="AA20" s="626"/>
      <c r="AB20" s="626"/>
      <c r="AC20" s="626"/>
      <c r="AD20" s="627">
        <v>1723118</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109</v>
      </c>
      <c r="BH20" s="624"/>
      <c r="BI20" s="624"/>
      <c r="BJ20" s="624"/>
      <c r="BK20" s="624"/>
      <c r="BL20" s="624"/>
      <c r="BM20" s="624"/>
      <c r="BN20" s="625"/>
      <c r="BO20" s="626" t="s">
        <v>109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2885633</v>
      </c>
      <c r="CS20" s="624"/>
      <c r="CT20" s="624"/>
      <c r="CU20" s="624"/>
      <c r="CV20" s="624"/>
      <c r="CW20" s="624"/>
      <c r="CX20" s="624"/>
      <c r="CY20" s="625"/>
      <c r="CZ20" s="626">
        <v>100</v>
      </c>
      <c r="DA20" s="626"/>
      <c r="DB20" s="626"/>
      <c r="DC20" s="626"/>
      <c r="DD20" s="632">
        <v>487087</v>
      </c>
      <c r="DE20" s="624"/>
      <c r="DF20" s="624"/>
      <c r="DG20" s="624"/>
      <c r="DH20" s="624"/>
      <c r="DI20" s="624"/>
      <c r="DJ20" s="624"/>
      <c r="DK20" s="624"/>
      <c r="DL20" s="624"/>
      <c r="DM20" s="624"/>
      <c r="DN20" s="624"/>
      <c r="DO20" s="624"/>
      <c r="DP20" s="625"/>
      <c r="DQ20" s="632">
        <v>2066985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t="s">
        <v>109</v>
      </c>
      <c r="S21" s="624"/>
      <c r="T21" s="624"/>
      <c r="U21" s="624"/>
      <c r="V21" s="624"/>
      <c r="W21" s="624"/>
      <c r="X21" s="624"/>
      <c r="Y21" s="625"/>
      <c r="Z21" s="626" t="s">
        <v>109</v>
      </c>
      <c r="AA21" s="626"/>
      <c r="AB21" s="626"/>
      <c r="AC21" s="626"/>
      <c r="AD21" s="627" t="s">
        <v>109</v>
      </c>
      <c r="AE21" s="627"/>
      <c r="AF21" s="627"/>
      <c r="AG21" s="627"/>
      <c r="AH21" s="627"/>
      <c r="AI21" s="627"/>
      <c r="AJ21" s="627"/>
      <c r="AK21" s="627"/>
      <c r="AL21" s="628" t="s">
        <v>109</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4316</v>
      </c>
      <c r="S22" s="624"/>
      <c r="T22" s="624"/>
      <c r="U22" s="624"/>
      <c r="V22" s="624"/>
      <c r="W22" s="624"/>
      <c r="X22" s="624"/>
      <c r="Y22" s="625"/>
      <c r="Z22" s="626">
        <v>0.1</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11919</v>
      </c>
      <c r="S23" s="624"/>
      <c r="T23" s="624"/>
      <c r="U23" s="624"/>
      <c r="V23" s="624"/>
      <c r="W23" s="624"/>
      <c r="X23" s="624"/>
      <c r="Y23" s="625"/>
      <c r="Z23" s="626">
        <v>0.4</v>
      </c>
      <c r="AA23" s="626"/>
      <c r="AB23" s="626"/>
      <c r="AC23" s="626"/>
      <c r="AD23" s="627">
        <v>24</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109</v>
      </c>
      <c r="BH23" s="624"/>
      <c r="BI23" s="624"/>
      <c r="BJ23" s="624"/>
      <c r="BK23" s="624"/>
      <c r="BL23" s="624"/>
      <c r="BM23" s="624"/>
      <c r="BN23" s="625"/>
      <c r="BO23" s="626" t="s">
        <v>109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1898</v>
      </c>
      <c r="S24" s="624"/>
      <c r="T24" s="624"/>
      <c r="U24" s="624"/>
      <c r="V24" s="624"/>
      <c r="W24" s="624"/>
      <c r="X24" s="624"/>
      <c r="Y24" s="625"/>
      <c r="Z24" s="626">
        <v>0.1</v>
      </c>
      <c r="AA24" s="626"/>
      <c r="AB24" s="626"/>
      <c r="AC24" s="626"/>
      <c r="AD24" s="627">
        <v>25</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716806</v>
      </c>
      <c r="CS24" s="613"/>
      <c r="CT24" s="613"/>
      <c r="CU24" s="613"/>
      <c r="CV24" s="613"/>
      <c r="CW24" s="613"/>
      <c r="CX24" s="613"/>
      <c r="CY24" s="614"/>
      <c r="CZ24" s="650">
        <v>24.8</v>
      </c>
      <c r="DA24" s="651"/>
      <c r="DB24" s="651"/>
      <c r="DC24" s="652"/>
      <c r="DD24" s="649">
        <v>650488</v>
      </c>
      <c r="DE24" s="613"/>
      <c r="DF24" s="613"/>
      <c r="DG24" s="613"/>
      <c r="DH24" s="613"/>
      <c r="DI24" s="613"/>
      <c r="DJ24" s="613"/>
      <c r="DK24" s="614"/>
      <c r="DL24" s="649">
        <v>640312</v>
      </c>
      <c r="DM24" s="613"/>
      <c r="DN24" s="613"/>
      <c r="DO24" s="613"/>
      <c r="DP24" s="613"/>
      <c r="DQ24" s="613"/>
      <c r="DR24" s="613"/>
      <c r="DS24" s="613"/>
      <c r="DT24" s="613"/>
      <c r="DU24" s="613"/>
      <c r="DV24" s="614"/>
      <c r="DW24" s="617">
        <v>35.5</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248627</v>
      </c>
      <c r="S25" s="624"/>
      <c r="T25" s="624"/>
      <c r="U25" s="624"/>
      <c r="V25" s="624"/>
      <c r="W25" s="624"/>
      <c r="X25" s="624"/>
      <c r="Y25" s="625"/>
      <c r="Z25" s="626">
        <v>7.8</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458792</v>
      </c>
      <c r="CS25" s="655"/>
      <c r="CT25" s="655"/>
      <c r="CU25" s="655"/>
      <c r="CV25" s="655"/>
      <c r="CW25" s="655"/>
      <c r="CX25" s="655"/>
      <c r="CY25" s="656"/>
      <c r="CZ25" s="657">
        <v>15.9</v>
      </c>
      <c r="DA25" s="658"/>
      <c r="DB25" s="658"/>
      <c r="DC25" s="659"/>
      <c r="DD25" s="632">
        <v>436518</v>
      </c>
      <c r="DE25" s="655"/>
      <c r="DF25" s="655"/>
      <c r="DG25" s="655"/>
      <c r="DH25" s="655"/>
      <c r="DI25" s="655"/>
      <c r="DJ25" s="655"/>
      <c r="DK25" s="656"/>
      <c r="DL25" s="632">
        <v>426342</v>
      </c>
      <c r="DM25" s="655"/>
      <c r="DN25" s="655"/>
      <c r="DO25" s="655"/>
      <c r="DP25" s="655"/>
      <c r="DQ25" s="655"/>
      <c r="DR25" s="655"/>
      <c r="DS25" s="655"/>
      <c r="DT25" s="655"/>
      <c r="DU25" s="655"/>
      <c r="DV25" s="656"/>
      <c r="DW25" s="628">
        <v>23.7</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262380</v>
      </c>
      <c r="CS26" s="624"/>
      <c r="CT26" s="624"/>
      <c r="CU26" s="624"/>
      <c r="CV26" s="624"/>
      <c r="CW26" s="624"/>
      <c r="CX26" s="624"/>
      <c r="CY26" s="625"/>
      <c r="CZ26" s="657">
        <v>9.1</v>
      </c>
      <c r="DA26" s="658"/>
      <c r="DB26" s="658"/>
      <c r="DC26" s="659"/>
      <c r="DD26" s="632">
        <v>246405</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135588</v>
      </c>
      <c r="S27" s="624"/>
      <c r="T27" s="624"/>
      <c r="U27" s="624"/>
      <c r="V27" s="624"/>
      <c r="W27" s="624"/>
      <c r="X27" s="624"/>
      <c r="Y27" s="625"/>
      <c r="Z27" s="626">
        <v>4.2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416597</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72389</v>
      </c>
      <c r="CS27" s="655"/>
      <c r="CT27" s="655"/>
      <c r="CU27" s="655"/>
      <c r="CV27" s="655"/>
      <c r="CW27" s="655"/>
      <c r="CX27" s="655"/>
      <c r="CY27" s="656"/>
      <c r="CZ27" s="657">
        <v>2.5</v>
      </c>
      <c r="DA27" s="658"/>
      <c r="DB27" s="658"/>
      <c r="DC27" s="659"/>
      <c r="DD27" s="632">
        <v>28345</v>
      </c>
      <c r="DE27" s="655"/>
      <c r="DF27" s="655"/>
      <c r="DG27" s="655"/>
      <c r="DH27" s="655"/>
      <c r="DI27" s="655"/>
      <c r="DJ27" s="655"/>
      <c r="DK27" s="656"/>
      <c r="DL27" s="632">
        <v>28345</v>
      </c>
      <c r="DM27" s="655"/>
      <c r="DN27" s="655"/>
      <c r="DO27" s="655"/>
      <c r="DP27" s="655"/>
      <c r="DQ27" s="655"/>
      <c r="DR27" s="655"/>
      <c r="DS27" s="655"/>
      <c r="DT27" s="655"/>
      <c r="DU27" s="655"/>
      <c r="DV27" s="656"/>
      <c r="DW27" s="628">
        <v>1.6</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45932</v>
      </c>
      <c r="S28" s="624"/>
      <c r="T28" s="624"/>
      <c r="U28" s="624"/>
      <c r="V28" s="624"/>
      <c r="W28" s="624"/>
      <c r="X28" s="624"/>
      <c r="Y28" s="625"/>
      <c r="Z28" s="626">
        <v>1.4</v>
      </c>
      <c r="AA28" s="626"/>
      <c r="AB28" s="626"/>
      <c r="AC28" s="626"/>
      <c r="AD28" s="627">
        <v>1233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185625</v>
      </c>
      <c r="CS28" s="624"/>
      <c r="CT28" s="624"/>
      <c r="CU28" s="624"/>
      <c r="CV28" s="624"/>
      <c r="CW28" s="624"/>
      <c r="CX28" s="624"/>
      <c r="CY28" s="625"/>
      <c r="CZ28" s="657">
        <v>6.4</v>
      </c>
      <c r="DA28" s="658"/>
      <c r="DB28" s="658"/>
      <c r="DC28" s="659"/>
      <c r="DD28" s="632">
        <v>185625</v>
      </c>
      <c r="DE28" s="624"/>
      <c r="DF28" s="624"/>
      <c r="DG28" s="624"/>
      <c r="DH28" s="624"/>
      <c r="DI28" s="624"/>
      <c r="DJ28" s="624"/>
      <c r="DK28" s="625"/>
      <c r="DL28" s="632">
        <v>185625</v>
      </c>
      <c r="DM28" s="624"/>
      <c r="DN28" s="624"/>
      <c r="DO28" s="624"/>
      <c r="DP28" s="624"/>
      <c r="DQ28" s="624"/>
      <c r="DR28" s="624"/>
      <c r="DS28" s="624"/>
      <c r="DT28" s="624"/>
      <c r="DU28" s="624"/>
      <c r="DV28" s="625"/>
      <c r="DW28" s="628">
        <v>10.3</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10027</v>
      </c>
      <c r="S29" s="624"/>
      <c r="T29" s="624"/>
      <c r="U29" s="624"/>
      <c r="V29" s="624"/>
      <c r="W29" s="624"/>
      <c r="X29" s="624"/>
      <c r="Y29" s="625"/>
      <c r="Z29" s="626">
        <v>0.3</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185625</v>
      </c>
      <c r="CS29" s="655"/>
      <c r="CT29" s="655"/>
      <c r="CU29" s="655"/>
      <c r="CV29" s="655"/>
      <c r="CW29" s="655"/>
      <c r="CX29" s="655"/>
      <c r="CY29" s="656"/>
      <c r="CZ29" s="657">
        <v>6.4</v>
      </c>
      <c r="DA29" s="658"/>
      <c r="DB29" s="658"/>
      <c r="DC29" s="659"/>
      <c r="DD29" s="632">
        <v>185625</v>
      </c>
      <c r="DE29" s="655"/>
      <c r="DF29" s="655"/>
      <c r="DG29" s="655"/>
      <c r="DH29" s="655"/>
      <c r="DI29" s="655"/>
      <c r="DJ29" s="655"/>
      <c r="DK29" s="656"/>
      <c r="DL29" s="632">
        <v>185625</v>
      </c>
      <c r="DM29" s="655"/>
      <c r="DN29" s="655"/>
      <c r="DO29" s="655"/>
      <c r="DP29" s="655"/>
      <c r="DQ29" s="655"/>
      <c r="DR29" s="655"/>
      <c r="DS29" s="655"/>
      <c r="DT29" s="655"/>
      <c r="DU29" s="655"/>
      <c r="DV29" s="656"/>
      <c r="DW29" s="628">
        <v>10.3</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800</v>
      </c>
      <c r="S30" s="624"/>
      <c r="T30" s="624"/>
      <c r="U30" s="624"/>
      <c r="V30" s="624"/>
      <c r="W30" s="624"/>
      <c r="X30" s="624"/>
      <c r="Y30" s="625"/>
      <c r="Z30" s="626">
        <v>0</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99.5</v>
      </c>
      <c r="BH30" s="682"/>
      <c r="BI30" s="682"/>
      <c r="BJ30" s="682"/>
      <c r="BK30" s="682"/>
      <c r="BL30" s="682"/>
      <c r="BM30" s="618">
        <v>97.9</v>
      </c>
      <c r="BN30" s="682"/>
      <c r="BO30" s="682"/>
      <c r="BP30" s="682"/>
      <c r="BQ30" s="683"/>
      <c r="BR30" s="681">
        <v>98.6</v>
      </c>
      <c r="BS30" s="682"/>
      <c r="BT30" s="682"/>
      <c r="BU30" s="682"/>
      <c r="BV30" s="682"/>
      <c r="BW30" s="682"/>
      <c r="BX30" s="618">
        <v>95.5</v>
      </c>
      <c r="BY30" s="682"/>
      <c r="BZ30" s="682"/>
      <c r="CA30" s="682"/>
      <c r="CB30" s="683"/>
      <c r="CD30" s="686"/>
      <c r="CE30" s="687"/>
      <c r="CF30" s="637" t="s">
        <v>290</v>
      </c>
      <c r="CG30" s="638"/>
      <c r="CH30" s="638"/>
      <c r="CI30" s="638"/>
      <c r="CJ30" s="638"/>
      <c r="CK30" s="638"/>
      <c r="CL30" s="638"/>
      <c r="CM30" s="638"/>
      <c r="CN30" s="638"/>
      <c r="CO30" s="638"/>
      <c r="CP30" s="638"/>
      <c r="CQ30" s="639"/>
      <c r="CR30" s="623">
        <v>169878</v>
      </c>
      <c r="CS30" s="624"/>
      <c r="CT30" s="624"/>
      <c r="CU30" s="624"/>
      <c r="CV30" s="624"/>
      <c r="CW30" s="624"/>
      <c r="CX30" s="624"/>
      <c r="CY30" s="625"/>
      <c r="CZ30" s="657">
        <v>5.9</v>
      </c>
      <c r="DA30" s="658"/>
      <c r="DB30" s="658"/>
      <c r="DC30" s="659"/>
      <c r="DD30" s="632">
        <v>169878</v>
      </c>
      <c r="DE30" s="624"/>
      <c r="DF30" s="624"/>
      <c r="DG30" s="624"/>
      <c r="DH30" s="624"/>
      <c r="DI30" s="624"/>
      <c r="DJ30" s="624"/>
      <c r="DK30" s="625"/>
      <c r="DL30" s="632">
        <v>169878</v>
      </c>
      <c r="DM30" s="624"/>
      <c r="DN30" s="624"/>
      <c r="DO30" s="624"/>
      <c r="DP30" s="624"/>
      <c r="DQ30" s="624"/>
      <c r="DR30" s="624"/>
      <c r="DS30" s="624"/>
      <c r="DT30" s="624"/>
      <c r="DU30" s="624"/>
      <c r="DV30" s="625"/>
      <c r="DW30" s="628">
        <v>9.4</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300167</v>
      </c>
      <c r="S31" s="624"/>
      <c r="T31" s="624"/>
      <c r="U31" s="624"/>
      <c r="V31" s="624"/>
      <c r="W31" s="624"/>
      <c r="X31" s="624"/>
      <c r="Y31" s="625"/>
      <c r="Z31" s="626">
        <v>9.4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v>
      </c>
      <c r="BH31" s="655"/>
      <c r="BI31" s="655"/>
      <c r="BJ31" s="655"/>
      <c r="BK31" s="655"/>
      <c r="BL31" s="655"/>
      <c r="BM31" s="629">
        <v>94.2</v>
      </c>
      <c r="BN31" s="679"/>
      <c r="BO31" s="679"/>
      <c r="BP31" s="679"/>
      <c r="BQ31" s="680"/>
      <c r="BR31" s="678">
        <v>97.6</v>
      </c>
      <c r="BS31" s="655"/>
      <c r="BT31" s="655"/>
      <c r="BU31" s="655"/>
      <c r="BV31" s="655"/>
      <c r="BW31" s="655"/>
      <c r="BX31" s="629">
        <v>94.1</v>
      </c>
      <c r="BY31" s="679"/>
      <c r="BZ31" s="679"/>
      <c r="CA31" s="679"/>
      <c r="CB31" s="680"/>
      <c r="CD31" s="686"/>
      <c r="CE31" s="687"/>
      <c r="CF31" s="637" t="s">
        <v>294</v>
      </c>
      <c r="CG31" s="638"/>
      <c r="CH31" s="638"/>
      <c r="CI31" s="638"/>
      <c r="CJ31" s="638"/>
      <c r="CK31" s="638"/>
      <c r="CL31" s="638"/>
      <c r="CM31" s="638"/>
      <c r="CN31" s="638"/>
      <c r="CO31" s="638"/>
      <c r="CP31" s="638"/>
      <c r="CQ31" s="639"/>
      <c r="CR31" s="623">
        <v>15747</v>
      </c>
      <c r="CS31" s="655"/>
      <c r="CT31" s="655"/>
      <c r="CU31" s="655"/>
      <c r="CV31" s="655"/>
      <c r="CW31" s="655"/>
      <c r="CX31" s="655"/>
      <c r="CY31" s="656"/>
      <c r="CZ31" s="657">
        <v>0.5</v>
      </c>
      <c r="DA31" s="658"/>
      <c r="DB31" s="658"/>
      <c r="DC31" s="659"/>
      <c r="DD31" s="632">
        <v>15747</v>
      </c>
      <c r="DE31" s="655"/>
      <c r="DF31" s="655"/>
      <c r="DG31" s="655"/>
      <c r="DH31" s="655"/>
      <c r="DI31" s="655"/>
      <c r="DJ31" s="655"/>
      <c r="DK31" s="656"/>
      <c r="DL31" s="632">
        <v>15747</v>
      </c>
      <c r="DM31" s="655"/>
      <c r="DN31" s="655"/>
      <c r="DO31" s="655"/>
      <c r="DP31" s="655"/>
      <c r="DQ31" s="655"/>
      <c r="DR31" s="655"/>
      <c r="DS31" s="655"/>
      <c r="DT31" s="655"/>
      <c r="DU31" s="655"/>
      <c r="DV31" s="656"/>
      <c r="DW31" s="628">
        <v>0.9</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72829</v>
      </c>
      <c r="S32" s="624"/>
      <c r="T32" s="624"/>
      <c r="U32" s="624"/>
      <c r="V32" s="624"/>
      <c r="W32" s="624"/>
      <c r="X32" s="624"/>
      <c r="Y32" s="625"/>
      <c r="Z32" s="626">
        <v>2.2999999999999998</v>
      </c>
      <c r="AA32" s="626"/>
      <c r="AB32" s="626"/>
      <c r="AC32" s="626"/>
      <c r="AD32" s="627">
        <v>7607</v>
      </c>
      <c r="AE32" s="627"/>
      <c r="AF32" s="627"/>
      <c r="AG32" s="627"/>
      <c r="AH32" s="627"/>
      <c r="AI32" s="627"/>
      <c r="AJ32" s="627"/>
      <c r="AK32" s="627"/>
      <c r="AL32" s="628">
        <v>0.4</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98.7</v>
      </c>
      <c r="BH32" s="691"/>
      <c r="BI32" s="691"/>
      <c r="BJ32" s="691"/>
      <c r="BK32" s="691"/>
      <c r="BL32" s="691"/>
      <c r="BM32" s="692">
        <v>95.1</v>
      </c>
      <c r="BN32" s="691"/>
      <c r="BO32" s="691"/>
      <c r="BP32" s="691"/>
      <c r="BQ32" s="693"/>
      <c r="BR32" s="690">
        <v>99</v>
      </c>
      <c r="BS32" s="691"/>
      <c r="BT32" s="691"/>
      <c r="BU32" s="691"/>
      <c r="BV32" s="691"/>
      <c r="BW32" s="691"/>
      <c r="BX32" s="692">
        <v>95.7</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442800</v>
      </c>
      <c r="S33" s="624"/>
      <c r="T33" s="624"/>
      <c r="U33" s="624"/>
      <c r="V33" s="624"/>
      <c r="W33" s="624"/>
      <c r="X33" s="624"/>
      <c r="Y33" s="625"/>
      <c r="Z33" s="626">
        <v>13.8</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1672158</v>
      </c>
      <c r="CS33" s="655"/>
      <c r="CT33" s="655"/>
      <c r="CU33" s="655"/>
      <c r="CV33" s="655"/>
      <c r="CW33" s="655"/>
      <c r="CX33" s="655"/>
      <c r="CY33" s="656"/>
      <c r="CZ33" s="657">
        <v>57.9</v>
      </c>
      <c r="DA33" s="658"/>
      <c r="DB33" s="658"/>
      <c r="DC33" s="659"/>
      <c r="DD33" s="632">
        <v>1299509</v>
      </c>
      <c r="DE33" s="655"/>
      <c r="DF33" s="655"/>
      <c r="DG33" s="655"/>
      <c r="DH33" s="655"/>
      <c r="DI33" s="655"/>
      <c r="DJ33" s="655"/>
      <c r="DK33" s="656"/>
      <c r="DL33" s="632">
        <v>682635</v>
      </c>
      <c r="DM33" s="655"/>
      <c r="DN33" s="655"/>
      <c r="DO33" s="655"/>
      <c r="DP33" s="655"/>
      <c r="DQ33" s="655"/>
      <c r="DR33" s="655"/>
      <c r="DS33" s="655"/>
      <c r="DT33" s="655"/>
      <c r="DU33" s="655"/>
      <c r="DV33" s="656"/>
      <c r="DW33" s="628">
        <v>37.9</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553240</v>
      </c>
      <c r="CS34" s="624"/>
      <c r="CT34" s="624"/>
      <c r="CU34" s="624"/>
      <c r="CV34" s="624"/>
      <c r="CW34" s="624"/>
      <c r="CX34" s="624"/>
      <c r="CY34" s="625"/>
      <c r="CZ34" s="657">
        <v>19.2</v>
      </c>
      <c r="DA34" s="658"/>
      <c r="DB34" s="658"/>
      <c r="DC34" s="659"/>
      <c r="DD34" s="632">
        <v>472637</v>
      </c>
      <c r="DE34" s="624"/>
      <c r="DF34" s="624"/>
      <c r="DG34" s="624"/>
      <c r="DH34" s="624"/>
      <c r="DI34" s="624"/>
      <c r="DJ34" s="624"/>
      <c r="DK34" s="625"/>
      <c r="DL34" s="632">
        <v>267199</v>
      </c>
      <c r="DM34" s="624"/>
      <c r="DN34" s="624"/>
      <c r="DO34" s="624"/>
      <c r="DP34" s="624"/>
      <c r="DQ34" s="624"/>
      <c r="DR34" s="624"/>
      <c r="DS34" s="624"/>
      <c r="DT34" s="624"/>
      <c r="DU34" s="624"/>
      <c r="DV34" s="625"/>
      <c r="DW34" s="628">
        <v>14.8</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69900</v>
      </c>
      <c r="S35" s="624"/>
      <c r="T35" s="624"/>
      <c r="U35" s="624"/>
      <c r="V35" s="624"/>
      <c r="W35" s="624"/>
      <c r="X35" s="624"/>
      <c r="Y35" s="625"/>
      <c r="Z35" s="626">
        <v>2.2000000000000002</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416967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39411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4617</v>
      </c>
      <c r="CS35" s="655"/>
      <c r="CT35" s="655"/>
      <c r="CU35" s="655"/>
      <c r="CV35" s="655"/>
      <c r="CW35" s="655"/>
      <c r="CX35" s="655"/>
      <c r="CY35" s="656"/>
      <c r="CZ35" s="657">
        <v>0.2</v>
      </c>
      <c r="DA35" s="658"/>
      <c r="DB35" s="658"/>
      <c r="DC35" s="659"/>
      <c r="DD35" s="632">
        <v>4617</v>
      </c>
      <c r="DE35" s="655"/>
      <c r="DF35" s="655"/>
      <c r="DG35" s="655"/>
      <c r="DH35" s="655"/>
      <c r="DI35" s="655"/>
      <c r="DJ35" s="655"/>
      <c r="DK35" s="656"/>
      <c r="DL35" s="632">
        <v>2361</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3205811</v>
      </c>
      <c r="S36" s="696"/>
      <c r="T36" s="696"/>
      <c r="U36" s="696"/>
      <c r="V36" s="696"/>
      <c r="W36" s="696"/>
      <c r="X36" s="696"/>
      <c r="Y36" s="697"/>
      <c r="Z36" s="698">
        <v>100</v>
      </c>
      <c r="AA36" s="698"/>
      <c r="AB36" s="698"/>
      <c r="AC36" s="698"/>
      <c r="AD36" s="699">
        <v>1732007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185325</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36424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575658</v>
      </c>
      <c r="CS36" s="624"/>
      <c r="CT36" s="624"/>
      <c r="CU36" s="624"/>
      <c r="CV36" s="624"/>
      <c r="CW36" s="624"/>
      <c r="CX36" s="624"/>
      <c r="CY36" s="625"/>
      <c r="CZ36" s="657">
        <v>19.899999999999999</v>
      </c>
      <c r="DA36" s="658"/>
      <c r="DB36" s="658"/>
      <c r="DC36" s="659"/>
      <c r="DD36" s="632">
        <v>362172</v>
      </c>
      <c r="DE36" s="624"/>
      <c r="DF36" s="624"/>
      <c r="DG36" s="624"/>
      <c r="DH36" s="624"/>
      <c r="DI36" s="624"/>
      <c r="DJ36" s="624"/>
      <c r="DK36" s="625"/>
      <c r="DL36" s="632">
        <v>263028</v>
      </c>
      <c r="DM36" s="624"/>
      <c r="DN36" s="624"/>
      <c r="DO36" s="624"/>
      <c r="DP36" s="624"/>
      <c r="DQ36" s="624"/>
      <c r="DR36" s="624"/>
      <c r="DS36" s="624"/>
      <c r="DT36" s="624"/>
      <c r="DU36" s="624"/>
      <c r="DV36" s="625"/>
      <c r="DW36" s="628">
        <v>14.6</v>
      </c>
      <c r="DX36" s="653"/>
      <c r="DY36" s="653"/>
      <c r="DZ36" s="653"/>
      <c r="EA36" s="653"/>
      <c r="EB36" s="653"/>
      <c r="EC36" s="654"/>
    </row>
    <row r="37" spans="2:133" ht="11.25" customHeight="1">
      <c r="AQ37" s="702" t="s">
        <v>312</v>
      </c>
      <c r="AR37" s="703"/>
      <c r="AS37" s="703"/>
      <c r="AT37" s="703"/>
      <c r="AU37" s="703"/>
      <c r="AV37" s="703"/>
      <c r="AW37" s="703"/>
      <c r="AX37" s="703"/>
      <c r="AY37" s="704"/>
      <c r="AZ37" s="623">
        <v>79592</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307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183001</v>
      </c>
      <c r="CS37" s="655"/>
      <c r="CT37" s="655"/>
      <c r="CU37" s="655"/>
      <c r="CV37" s="655"/>
      <c r="CW37" s="655"/>
      <c r="CX37" s="655"/>
      <c r="CY37" s="656"/>
      <c r="CZ37" s="657">
        <v>6.3</v>
      </c>
      <c r="DA37" s="658"/>
      <c r="DB37" s="658"/>
      <c r="DC37" s="659"/>
      <c r="DD37" s="632">
        <v>183001</v>
      </c>
      <c r="DE37" s="655"/>
      <c r="DF37" s="655"/>
      <c r="DG37" s="655"/>
      <c r="DH37" s="655"/>
      <c r="DI37" s="655"/>
      <c r="DJ37" s="655"/>
      <c r="DK37" s="656"/>
      <c r="DL37" s="632">
        <v>143707</v>
      </c>
      <c r="DM37" s="655"/>
      <c r="DN37" s="655"/>
      <c r="DO37" s="655"/>
      <c r="DP37" s="655"/>
      <c r="DQ37" s="655"/>
      <c r="DR37" s="655"/>
      <c r="DS37" s="655"/>
      <c r="DT37" s="655"/>
      <c r="DU37" s="655"/>
      <c r="DV37" s="656"/>
      <c r="DW37" s="628">
        <v>8</v>
      </c>
      <c r="DX37" s="653"/>
      <c r="DY37" s="653"/>
      <c r="DZ37" s="653"/>
      <c r="EA37" s="653"/>
      <c r="EB37" s="653"/>
      <c r="EC37" s="654"/>
    </row>
    <row r="38" spans="2:133" ht="11.25" customHeight="1">
      <c r="AQ38" s="702" t="s">
        <v>315</v>
      </c>
      <c r="AR38" s="703"/>
      <c r="AS38" s="703"/>
      <c r="AT38" s="703"/>
      <c r="AU38" s="703"/>
      <c r="AV38" s="703"/>
      <c r="AW38" s="703"/>
      <c r="AX38" s="703"/>
      <c r="AY38" s="704"/>
      <c r="AZ38" s="623" t="s">
        <v>109</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470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231642</v>
      </c>
      <c r="CS38" s="624"/>
      <c r="CT38" s="624"/>
      <c r="CU38" s="624"/>
      <c r="CV38" s="624"/>
      <c r="CW38" s="624"/>
      <c r="CX38" s="624"/>
      <c r="CY38" s="625"/>
      <c r="CZ38" s="657">
        <v>8</v>
      </c>
      <c r="DA38" s="658"/>
      <c r="DB38" s="658"/>
      <c r="DC38" s="659"/>
      <c r="DD38" s="632">
        <v>210607</v>
      </c>
      <c r="DE38" s="624"/>
      <c r="DF38" s="624"/>
      <c r="DG38" s="624"/>
      <c r="DH38" s="624"/>
      <c r="DI38" s="624"/>
      <c r="DJ38" s="624"/>
      <c r="DK38" s="625"/>
      <c r="DL38" s="632">
        <v>150047</v>
      </c>
      <c r="DM38" s="624"/>
      <c r="DN38" s="624"/>
      <c r="DO38" s="624"/>
      <c r="DP38" s="624"/>
      <c r="DQ38" s="624"/>
      <c r="DR38" s="624"/>
      <c r="DS38" s="624"/>
      <c r="DT38" s="624"/>
      <c r="DU38" s="624"/>
      <c r="DV38" s="625"/>
      <c r="DW38" s="628">
        <v>8.3000000000000007</v>
      </c>
      <c r="DX38" s="653"/>
      <c r="DY38" s="653"/>
      <c r="DZ38" s="653"/>
      <c r="EA38" s="653"/>
      <c r="EB38" s="653"/>
      <c r="EC38" s="654"/>
    </row>
    <row r="39" spans="2:133" ht="11.25" customHeight="1">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77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305850</v>
      </c>
      <c r="CS39" s="655"/>
      <c r="CT39" s="655"/>
      <c r="CU39" s="655"/>
      <c r="CV39" s="655"/>
      <c r="CW39" s="655"/>
      <c r="CX39" s="655"/>
      <c r="CY39" s="656"/>
      <c r="CZ39" s="657">
        <v>10.6</v>
      </c>
      <c r="DA39" s="658"/>
      <c r="DB39" s="658"/>
      <c r="DC39" s="659"/>
      <c r="DD39" s="632">
        <v>249476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49849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1151</v>
      </c>
      <c r="CS40" s="624"/>
      <c r="CT40" s="624"/>
      <c r="CU40" s="624"/>
      <c r="CV40" s="624"/>
      <c r="CW40" s="624"/>
      <c r="CX40" s="624"/>
      <c r="CY40" s="625"/>
      <c r="CZ40" s="657">
        <v>0</v>
      </c>
      <c r="DA40" s="658"/>
      <c r="DB40" s="658"/>
      <c r="DC40" s="659"/>
      <c r="DD40" s="632" t="s">
        <v>109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102201</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392</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496669</v>
      </c>
      <c r="CS42" s="624"/>
      <c r="CT42" s="624"/>
      <c r="CU42" s="624"/>
      <c r="CV42" s="624"/>
      <c r="CW42" s="624"/>
      <c r="CX42" s="624"/>
      <c r="CY42" s="625"/>
      <c r="CZ42" s="657">
        <v>17.2</v>
      </c>
      <c r="DA42" s="706"/>
      <c r="DB42" s="706"/>
      <c r="DC42" s="707"/>
      <c r="DD42" s="632">
        <v>116988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23061</v>
      </c>
      <c r="CS43" s="655"/>
      <c r="CT43" s="655"/>
      <c r="CU43" s="655"/>
      <c r="CV43" s="655"/>
      <c r="CW43" s="655"/>
      <c r="CX43" s="655"/>
      <c r="CY43" s="656"/>
      <c r="CZ43" s="657">
        <v>0.8</v>
      </c>
      <c r="DA43" s="658"/>
      <c r="DB43" s="658"/>
      <c r="DC43" s="659"/>
      <c r="DD43" s="632">
        <v>23061</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487087</v>
      </c>
      <c r="CS44" s="624"/>
      <c r="CT44" s="624"/>
      <c r="CU44" s="624"/>
      <c r="CV44" s="624"/>
      <c r="CW44" s="624"/>
      <c r="CX44" s="624"/>
      <c r="CY44" s="625"/>
      <c r="CZ44" s="657">
        <v>16.899999999999999</v>
      </c>
      <c r="DA44" s="706"/>
      <c r="DB44" s="706"/>
      <c r="DC44" s="707"/>
      <c r="DD44" s="632">
        <v>107406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234793</v>
      </c>
      <c r="CS45" s="655"/>
      <c r="CT45" s="655"/>
      <c r="CU45" s="655"/>
      <c r="CV45" s="655"/>
      <c r="CW45" s="655"/>
      <c r="CX45" s="655"/>
      <c r="CY45" s="656"/>
      <c r="CZ45" s="657">
        <v>8.1</v>
      </c>
      <c r="DA45" s="658"/>
      <c r="DB45" s="658"/>
      <c r="DC45" s="659"/>
      <c r="DD45" s="632">
        <v>13092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252032</v>
      </c>
      <c r="CS46" s="624"/>
      <c r="CT46" s="624"/>
      <c r="CU46" s="624"/>
      <c r="CV46" s="624"/>
      <c r="CW46" s="624"/>
      <c r="CX46" s="624"/>
      <c r="CY46" s="625"/>
      <c r="CZ46" s="657">
        <v>8.6999999999999993</v>
      </c>
      <c r="DA46" s="706"/>
      <c r="DB46" s="706"/>
      <c r="DC46" s="707"/>
      <c r="DD46" s="632">
        <v>94052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9582</v>
      </c>
      <c r="CS47" s="655"/>
      <c r="CT47" s="655"/>
      <c r="CU47" s="655"/>
      <c r="CV47" s="655"/>
      <c r="CW47" s="655"/>
      <c r="CX47" s="655"/>
      <c r="CY47" s="656"/>
      <c r="CZ47" s="657">
        <v>0.3</v>
      </c>
      <c r="DA47" s="658"/>
      <c r="DB47" s="658"/>
      <c r="DC47" s="659"/>
      <c r="DD47" s="632">
        <v>9582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2885633</v>
      </c>
      <c r="CS49" s="691"/>
      <c r="CT49" s="691"/>
      <c r="CU49" s="691"/>
      <c r="CV49" s="691"/>
      <c r="CW49" s="691"/>
      <c r="CX49" s="691"/>
      <c r="CY49" s="718"/>
      <c r="CZ49" s="719">
        <v>100</v>
      </c>
      <c r="DA49" s="720"/>
      <c r="DB49" s="720"/>
      <c r="DC49" s="721"/>
      <c r="DD49" s="722">
        <v>2066985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3192</v>
      </c>
      <c r="R7" s="753"/>
      <c r="S7" s="753"/>
      <c r="T7" s="753"/>
      <c r="U7" s="753"/>
      <c r="V7" s="753">
        <v>2877</v>
      </c>
      <c r="W7" s="753"/>
      <c r="X7" s="753"/>
      <c r="Y7" s="753"/>
      <c r="Z7" s="753"/>
      <c r="AA7" s="753">
        <v>315</v>
      </c>
      <c r="AB7" s="753"/>
      <c r="AC7" s="753"/>
      <c r="AD7" s="753"/>
      <c r="AE7" s="754"/>
      <c r="AF7" s="755">
        <v>248</v>
      </c>
      <c r="AG7" s="756"/>
      <c r="AH7" s="756"/>
      <c r="AI7" s="756"/>
      <c r="AJ7" s="757"/>
      <c r="AK7" s="792" t="s">
        <v>545</v>
      </c>
      <c r="AL7" s="793"/>
      <c r="AM7" s="793"/>
      <c r="AN7" s="793"/>
      <c r="AO7" s="793"/>
      <c r="AP7" s="793">
        <v>2282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536</v>
      </c>
      <c r="BT7" s="797"/>
      <c r="BU7" s="797"/>
      <c r="BV7" s="797"/>
      <c r="BW7" s="797"/>
      <c r="BX7" s="797"/>
      <c r="BY7" s="797"/>
      <c r="BZ7" s="797"/>
      <c r="CA7" s="797"/>
      <c r="CB7" s="797"/>
      <c r="CC7" s="797"/>
      <c r="CD7" s="797"/>
      <c r="CE7" s="797"/>
      <c r="CF7" s="797"/>
      <c r="CG7" s="798"/>
      <c r="CH7" s="789">
        <v>0</v>
      </c>
      <c r="CI7" s="790"/>
      <c r="CJ7" s="790"/>
      <c r="CK7" s="790"/>
      <c r="CL7" s="791"/>
      <c r="CM7" s="789">
        <v>253</v>
      </c>
      <c r="CN7" s="790"/>
      <c r="CO7" s="790"/>
      <c r="CP7" s="790"/>
      <c r="CQ7" s="791"/>
      <c r="CR7" s="789">
        <v>5</v>
      </c>
      <c r="CS7" s="790"/>
      <c r="CT7" s="790"/>
      <c r="CU7" s="790"/>
      <c r="CV7" s="791"/>
      <c r="CW7" s="789">
        <v>0</v>
      </c>
      <c r="CX7" s="790"/>
      <c r="CY7" s="790"/>
      <c r="CZ7" s="790"/>
      <c r="DA7" s="791"/>
      <c r="DB7" s="789">
        <v>450</v>
      </c>
      <c r="DC7" s="790"/>
      <c r="DD7" s="790"/>
      <c r="DE7" s="790"/>
      <c r="DF7" s="791"/>
      <c r="DG7" s="789" t="s">
        <v>481</v>
      </c>
      <c r="DH7" s="790"/>
      <c r="DI7" s="790"/>
      <c r="DJ7" s="790"/>
      <c r="DK7" s="791"/>
      <c r="DL7" s="789" t="s">
        <v>481</v>
      </c>
      <c r="DM7" s="790"/>
      <c r="DN7" s="790"/>
      <c r="DO7" s="790"/>
      <c r="DP7" s="791"/>
      <c r="DQ7" s="789" t="s">
        <v>481</v>
      </c>
      <c r="DR7" s="790"/>
      <c r="DS7" s="790"/>
      <c r="DT7" s="790"/>
      <c r="DU7" s="791"/>
      <c r="DV7" s="770"/>
      <c r="DW7" s="771"/>
      <c r="DX7" s="771"/>
      <c r="DY7" s="771"/>
      <c r="DZ7" s="772"/>
      <c r="EA7" s="205"/>
    </row>
    <row r="8" spans="1:131" s="206" customFormat="1" ht="26.25" customHeight="1">
      <c r="A8" s="212">
        <v>2</v>
      </c>
      <c r="B8" s="773" t="s">
        <v>362</v>
      </c>
      <c r="C8" s="774"/>
      <c r="D8" s="774"/>
      <c r="E8" s="774"/>
      <c r="F8" s="774"/>
      <c r="G8" s="774"/>
      <c r="H8" s="774"/>
      <c r="I8" s="774"/>
      <c r="J8" s="774"/>
      <c r="K8" s="774"/>
      <c r="L8" s="774"/>
      <c r="M8" s="774"/>
      <c r="N8" s="774"/>
      <c r="O8" s="774"/>
      <c r="P8" s="775"/>
      <c r="Q8" s="776">
        <v>5</v>
      </c>
      <c r="R8" s="777"/>
      <c r="S8" s="777"/>
      <c r="T8" s="777"/>
      <c r="U8" s="777"/>
      <c r="V8" s="777">
        <v>5</v>
      </c>
      <c r="W8" s="777"/>
      <c r="X8" s="777"/>
      <c r="Y8" s="777"/>
      <c r="Z8" s="777"/>
      <c r="AA8" s="777">
        <v>0</v>
      </c>
      <c r="AB8" s="777"/>
      <c r="AC8" s="777"/>
      <c r="AD8" s="777"/>
      <c r="AE8" s="778"/>
      <c r="AF8" s="779">
        <v>0</v>
      </c>
      <c r="AG8" s="780"/>
      <c r="AH8" s="780"/>
      <c r="AI8" s="780"/>
      <c r="AJ8" s="781"/>
      <c r="AK8" s="782">
        <v>1</v>
      </c>
      <c r="AL8" s="783"/>
      <c r="AM8" s="783"/>
      <c r="AN8" s="783"/>
      <c r="AO8" s="783"/>
      <c r="AP8" s="783" t="s">
        <v>545</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537</v>
      </c>
      <c r="BT8" s="787"/>
      <c r="BU8" s="787"/>
      <c r="BV8" s="787"/>
      <c r="BW8" s="787"/>
      <c r="BX8" s="787"/>
      <c r="BY8" s="787"/>
      <c r="BZ8" s="787"/>
      <c r="CA8" s="787"/>
      <c r="CB8" s="787"/>
      <c r="CC8" s="787"/>
      <c r="CD8" s="787"/>
      <c r="CE8" s="787"/>
      <c r="CF8" s="787"/>
      <c r="CG8" s="788"/>
      <c r="CH8" s="799">
        <v>7</v>
      </c>
      <c r="CI8" s="800"/>
      <c r="CJ8" s="800"/>
      <c r="CK8" s="800"/>
      <c r="CL8" s="801"/>
      <c r="CM8" s="799">
        <v>147</v>
      </c>
      <c r="CN8" s="800"/>
      <c r="CO8" s="800"/>
      <c r="CP8" s="800"/>
      <c r="CQ8" s="801"/>
      <c r="CR8" s="799">
        <v>100</v>
      </c>
      <c r="CS8" s="800"/>
      <c r="CT8" s="800"/>
      <c r="CU8" s="800"/>
      <c r="CV8" s="801"/>
      <c r="CW8" s="799">
        <v>19</v>
      </c>
      <c r="CX8" s="800"/>
      <c r="CY8" s="800"/>
      <c r="CZ8" s="800"/>
      <c r="DA8" s="801"/>
      <c r="DB8" s="799">
        <v>12</v>
      </c>
      <c r="DC8" s="800"/>
      <c r="DD8" s="800"/>
      <c r="DE8" s="800"/>
      <c r="DF8" s="801"/>
      <c r="DG8" s="799" t="s">
        <v>481</v>
      </c>
      <c r="DH8" s="800"/>
      <c r="DI8" s="800"/>
      <c r="DJ8" s="800"/>
      <c r="DK8" s="801"/>
      <c r="DL8" s="799" t="s">
        <v>481</v>
      </c>
      <c r="DM8" s="800"/>
      <c r="DN8" s="800"/>
      <c r="DO8" s="800"/>
      <c r="DP8" s="801"/>
      <c r="DQ8" s="799" t="s">
        <v>481</v>
      </c>
      <c r="DR8" s="800"/>
      <c r="DS8" s="800"/>
      <c r="DT8" s="800"/>
      <c r="DU8" s="801"/>
      <c r="DV8" s="802"/>
      <c r="DW8" s="803"/>
      <c r="DX8" s="803"/>
      <c r="DY8" s="803"/>
      <c r="DZ8" s="804"/>
      <c r="EA8" s="205"/>
    </row>
    <row r="9" spans="1:131" s="206" customFormat="1" ht="26.25" customHeight="1">
      <c r="A9" s="212">
        <v>3</v>
      </c>
      <c r="B9" s="773" t="s">
        <v>363</v>
      </c>
      <c r="C9" s="774"/>
      <c r="D9" s="774"/>
      <c r="E9" s="774"/>
      <c r="F9" s="774"/>
      <c r="G9" s="774"/>
      <c r="H9" s="774"/>
      <c r="I9" s="774"/>
      <c r="J9" s="774"/>
      <c r="K9" s="774"/>
      <c r="L9" s="774"/>
      <c r="M9" s="774"/>
      <c r="N9" s="774"/>
      <c r="O9" s="774"/>
      <c r="P9" s="775"/>
      <c r="Q9" s="776">
        <v>5</v>
      </c>
      <c r="R9" s="777"/>
      <c r="S9" s="777"/>
      <c r="T9" s="777"/>
      <c r="U9" s="777"/>
      <c r="V9" s="777">
        <v>0</v>
      </c>
      <c r="W9" s="777"/>
      <c r="X9" s="777"/>
      <c r="Y9" s="777"/>
      <c r="Z9" s="777"/>
      <c r="AA9" s="777">
        <v>5</v>
      </c>
      <c r="AB9" s="777"/>
      <c r="AC9" s="777"/>
      <c r="AD9" s="777"/>
      <c r="AE9" s="778"/>
      <c r="AF9" s="779">
        <v>5</v>
      </c>
      <c r="AG9" s="780"/>
      <c r="AH9" s="780"/>
      <c r="AI9" s="780"/>
      <c r="AJ9" s="781"/>
      <c r="AK9" s="782" t="s">
        <v>545</v>
      </c>
      <c r="AL9" s="783"/>
      <c r="AM9" s="783"/>
      <c r="AN9" s="783"/>
      <c r="AO9" s="783"/>
      <c r="AP9" s="783" t="s">
        <v>545</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538</v>
      </c>
      <c r="BT9" s="787"/>
      <c r="BU9" s="787"/>
      <c r="BV9" s="787"/>
      <c r="BW9" s="787"/>
      <c r="BX9" s="787"/>
      <c r="BY9" s="787"/>
      <c r="BZ9" s="787"/>
      <c r="CA9" s="787"/>
      <c r="CB9" s="787"/>
      <c r="CC9" s="787"/>
      <c r="CD9" s="787"/>
      <c r="CE9" s="787"/>
      <c r="CF9" s="787"/>
      <c r="CG9" s="788"/>
      <c r="CH9" s="799">
        <v>3</v>
      </c>
      <c r="CI9" s="800"/>
      <c r="CJ9" s="800"/>
      <c r="CK9" s="800"/>
      <c r="CL9" s="801"/>
      <c r="CM9" s="799">
        <v>922</v>
      </c>
      <c r="CN9" s="800"/>
      <c r="CO9" s="800"/>
      <c r="CP9" s="800"/>
      <c r="CQ9" s="801"/>
      <c r="CR9" s="799">
        <v>900</v>
      </c>
      <c r="CS9" s="800"/>
      <c r="CT9" s="800"/>
      <c r="CU9" s="800"/>
      <c r="CV9" s="801"/>
      <c r="CW9" s="799">
        <v>19</v>
      </c>
      <c r="CX9" s="800"/>
      <c r="CY9" s="800"/>
      <c r="CZ9" s="800"/>
      <c r="DA9" s="801"/>
      <c r="DB9" s="799">
        <v>0</v>
      </c>
      <c r="DC9" s="800"/>
      <c r="DD9" s="800"/>
      <c r="DE9" s="800"/>
      <c r="DF9" s="801"/>
      <c r="DG9" s="799" t="s">
        <v>481</v>
      </c>
      <c r="DH9" s="800"/>
      <c r="DI9" s="800"/>
      <c r="DJ9" s="800"/>
      <c r="DK9" s="801"/>
      <c r="DL9" s="799" t="s">
        <v>481</v>
      </c>
      <c r="DM9" s="800"/>
      <c r="DN9" s="800"/>
      <c r="DO9" s="800"/>
      <c r="DP9" s="801"/>
      <c r="DQ9" s="799" t="s">
        <v>481</v>
      </c>
      <c r="DR9" s="800"/>
      <c r="DS9" s="800"/>
      <c r="DT9" s="800"/>
      <c r="DU9" s="801"/>
      <c r="DV9" s="802"/>
      <c r="DW9" s="803"/>
      <c r="DX9" s="803"/>
      <c r="DY9" s="803"/>
      <c r="DZ9" s="804"/>
      <c r="EA9" s="205"/>
    </row>
    <row r="10" spans="1:131" s="206" customFormat="1" ht="26.25" customHeight="1">
      <c r="A10" s="212">
        <v>4</v>
      </c>
      <c r="B10" s="773" t="s">
        <v>364</v>
      </c>
      <c r="C10" s="774"/>
      <c r="D10" s="774"/>
      <c r="E10" s="774"/>
      <c r="F10" s="774"/>
      <c r="G10" s="774"/>
      <c r="H10" s="774"/>
      <c r="I10" s="774"/>
      <c r="J10" s="774"/>
      <c r="K10" s="774"/>
      <c r="L10" s="774"/>
      <c r="M10" s="774"/>
      <c r="N10" s="774"/>
      <c r="O10" s="774"/>
      <c r="P10" s="775"/>
      <c r="Q10" s="776">
        <v>8</v>
      </c>
      <c r="R10" s="777"/>
      <c r="S10" s="777"/>
      <c r="T10" s="777"/>
      <c r="U10" s="777"/>
      <c r="V10" s="777">
        <v>7</v>
      </c>
      <c r="W10" s="777"/>
      <c r="X10" s="777"/>
      <c r="Y10" s="777"/>
      <c r="Z10" s="777"/>
      <c r="AA10" s="777">
        <v>1</v>
      </c>
      <c r="AB10" s="777"/>
      <c r="AC10" s="777"/>
      <c r="AD10" s="777"/>
      <c r="AE10" s="778"/>
      <c r="AF10" s="779">
        <v>1</v>
      </c>
      <c r="AG10" s="780"/>
      <c r="AH10" s="780"/>
      <c r="AI10" s="780"/>
      <c r="AJ10" s="781"/>
      <c r="AK10" s="782">
        <v>4</v>
      </c>
      <c r="AL10" s="783"/>
      <c r="AM10" s="783"/>
      <c r="AN10" s="783"/>
      <c r="AO10" s="783"/>
      <c r="AP10" s="783" t="s">
        <v>545</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366</v>
      </c>
      <c r="B23" s="808" t="s">
        <v>367</v>
      </c>
      <c r="C23" s="809"/>
      <c r="D23" s="809"/>
      <c r="E23" s="809"/>
      <c r="F23" s="809"/>
      <c r="G23" s="809"/>
      <c r="H23" s="809"/>
      <c r="I23" s="809"/>
      <c r="J23" s="809"/>
      <c r="K23" s="809"/>
      <c r="L23" s="809"/>
      <c r="M23" s="809"/>
      <c r="N23" s="809"/>
      <c r="O23" s="809"/>
      <c r="P23" s="810"/>
      <c r="Q23" s="811">
        <v>3210</v>
      </c>
      <c r="R23" s="812"/>
      <c r="S23" s="812"/>
      <c r="T23" s="812"/>
      <c r="U23" s="812"/>
      <c r="V23" s="812">
        <v>2889</v>
      </c>
      <c r="W23" s="812"/>
      <c r="X23" s="812"/>
      <c r="Y23" s="812"/>
      <c r="Z23" s="812"/>
      <c r="AA23" s="812">
        <v>321</v>
      </c>
      <c r="AB23" s="812"/>
      <c r="AC23" s="812"/>
      <c r="AD23" s="812"/>
      <c r="AE23" s="813"/>
      <c r="AF23" s="814">
        <v>254</v>
      </c>
      <c r="AG23" s="812"/>
      <c r="AH23" s="812"/>
      <c r="AI23" s="812"/>
      <c r="AJ23" s="815"/>
      <c r="AK23" s="816"/>
      <c r="AL23" s="817"/>
      <c r="AM23" s="817"/>
      <c r="AN23" s="817"/>
      <c r="AO23" s="817"/>
      <c r="AP23" s="812">
        <v>2282</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378</v>
      </c>
      <c r="C28" s="750"/>
      <c r="D28" s="750"/>
      <c r="E28" s="750"/>
      <c r="F28" s="750"/>
      <c r="G28" s="750"/>
      <c r="H28" s="750"/>
      <c r="I28" s="750"/>
      <c r="J28" s="750"/>
      <c r="K28" s="750"/>
      <c r="L28" s="750"/>
      <c r="M28" s="750"/>
      <c r="N28" s="750"/>
      <c r="O28" s="750"/>
      <c r="P28" s="751"/>
      <c r="Q28" s="840">
        <v>328</v>
      </c>
      <c r="R28" s="841"/>
      <c r="S28" s="841"/>
      <c r="T28" s="841"/>
      <c r="U28" s="841"/>
      <c r="V28" s="841">
        <v>298</v>
      </c>
      <c r="W28" s="841"/>
      <c r="X28" s="841"/>
      <c r="Y28" s="841"/>
      <c r="Z28" s="841"/>
      <c r="AA28" s="841">
        <v>30</v>
      </c>
      <c r="AB28" s="841"/>
      <c r="AC28" s="841"/>
      <c r="AD28" s="841"/>
      <c r="AE28" s="842"/>
      <c r="AF28" s="843">
        <v>30</v>
      </c>
      <c r="AG28" s="841"/>
      <c r="AH28" s="841"/>
      <c r="AI28" s="841"/>
      <c r="AJ28" s="844"/>
      <c r="AK28" s="845">
        <v>39</v>
      </c>
      <c r="AL28" s="836"/>
      <c r="AM28" s="836"/>
      <c r="AN28" s="836"/>
      <c r="AO28" s="836"/>
      <c r="AP28" s="836" t="s">
        <v>545</v>
      </c>
      <c r="AQ28" s="836"/>
      <c r="AR28" s="836"/>
      <c r="AS28" s="836"/>
      <c r="AT28" s="836"/>
      <c r="AU28" s="836" t="s">
        <v>545</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379</v>
      </c>
      <c r="C29" s="774"/>
      <c r="D29" s="774"/>
      <c r="E29" s="774"/>
      <c r="F29" s="774"/>
      <c r="G29" s="774"/>
      <c r="H29" s="774"/>
      <c r="I29" s="774"/>
      <c r="J29" s="774"/>
      <c r="K29" s="774"/>
      <c r="L29" s="774"/>
      <c r="M29" s="774"/>
      <c r="N29" s="774"/>
      <c r="O29" s="774"/>
      <c r="P29" s="775"/>
      <c r="Q29" s="776">
        <v>118</v>
      </c>
      <c r="R29" s="777"/>
      <c r="S29" s="777"/>
      <c r="T29" s="777"/>
      <c r="U29" s="777"/>
      <c r="V29" s="777">
        <v>108</v>
      </c>
      <c r="W29" s="777"/>
      <c r="X29" s="777"/>
      <c r="Y29" s="777"/>
      <c r="Z29" s="777"/>
      <c r="AA29" s="777">
        <v>10</v>
      </c>
      <c r="AB29" s="777"/>
      <c r="AC29" s="777"/>
      <c r="AD29" s="777"/>
      <c r="AE29" s="778"/>
      <c r="AF29" s="779">
        <v>10</v>
      </c>
      <c r="AG29" s="780"/>
      <c r="AH29" s="780"/>
      <c r="AI29" s="780"/>
      <c r="AJ29" s="781"/>
      <c r="AK29" s="848">
        <v>43</v>
      </c>
      <c r="AL29" s="849"/>
      <c r="AM29" s="849"/>
      <c r="AN29" s="849"/>
      <c r="AO29" s="849"/>
      <c r="AP29" s="849" t="s">
        <v>545</v>
      </c>
      <c r="AQ29" s="849"/>
      <c r="AR29" s="849"/>
      <c r="AS29" s="849"/>
      <c r="AT29" s="849"/>
      <c r="AU29" s="849" t="s">
        <v>545</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380</v>
      </c>
      <c r="C30" s="774"/>
      <c r="D30" s="774"/>
      <c r="E30" s="774"/>
      <c r="F30" s="774"/>
      <c r="G30" s="774"/>
      <c r="H30" s="774"/>
      <c r="I30" s="774"/>
      <c r="J30" s="774"/>
      <c r="K30" s="774"/>
      <c r="L30" s="774"/>
      <c r="M30" s="774"/>
      <c r="N30" s="774"/>
      <c r="O30" s="774"/>
      <c r="P30" s="775"/>
      <c r="Q30" s="776">
        <v>279</v>
      </c>
      <c r="R30" s="777"/>
      <c r="S30" s="777"/>
      <c r="T30" s="777"/>
      <c r="U30" s="777"/>
      <c r="V30" s="777">
        <v>241</v>
      </c>
      <c r="W30" s="777"/>
      <c r="X30" s="777"/>
      <c r="Y30" s="777"/>
      <c r="Z30" s="777"/>
      <c r="AA30" s="777">
        <v>38</v>
      </c>
      <c r="AB30" s="777"/>
      <c r="AC30" s="777"/>
      <c r="AD30" s="777"/>
      <c r="AE30" s="778"/>
      <c r="AF30" s="779">
        <v>38</v>
      </c>
      <c r="AG30" s="780"/>
      <c r="AH30" s="780"/>
      <c r="AI30" s="780"/>
      <c r="AJ30" s="781"/>
      <c r="AK30" s="848">
        <v>40</v>
      </c>
      <c r="AL30" s="849"/>
      <c r="AM30" s="849"/>
      <c r="AN30" s="849"/>
      <c r="AO30" s="849"/>
      <c r="AP30" s="849" t="s">
        <v>545</v>
      </c>
      <c r="AQ30" s="849"/>
      <c r="AR30" s="849"/>
      <c r="AS30" s="849"/>
      <c r="AT30" s="849"/>
      <c r="AU30" s="849" t="s">
        <v>545</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381</v>
      </c>
      <c r="C31" s="774"/>
      <c r="D31" s="774"/>
      <c r="E31" s="774"/>
      <c r="F31" s="774"/>
      <c r="G31" s="774"/>
      <c r="H31" s="774"/>
      <c r="I31" s="774"/>
      <c r="J31" s="774"/>
      <c r="K31" s="774"/>
      <c r="L31" s="774"/>
      <c r="M31" s="774"/>
      <c r="N31" s="774"/>
      <c r="O31" s="774"/>
      <c r="P31" s="775"/>
      <c r="Q31" s="776">
        <v>2</v>
      </c>
      <c r="R31" s="777"/>
      <c r="S31" s="777"/>
      <c r="T31" s="777"/>
      <c r="U31" s="777"/>
      <c r="V31" s="777">
        <v>1</v>
      </c>
      <c r="W31" s="777"/>
      <c r="X31" s="777"/>
      <c r="Y31" s="777"/>
      <c r="Z31" s="777"/>
      <c r="AA31" s="777">
        <v>1</v>
      </c>
      <c r="AB31" s="777"/>
      <c r="AC31" s="777"/>
      <c r="AD31" s="777"/>
      <c r="AE31" s="778"/>
      <c r="AF31" s="779">
        <v>1</v>
      </c>
      <c r="AG31" s="780"/>
      <c r="AH31" s="780"/>
      <c r="AI31" s="780"/>
      <c r="AJ31" s="781"/>
      <c r="AK31" s="848">
        <v>0</v>
      </c>
      <c r="AL31" s="849"/>
      <c r="AM31" s="849"/>
      <c r="AN31" s="849"/>
      <c r="AO31" s="849"/>
      <c r="AP31" s="849" t="s">
        <v>545</v>
      </c>
      <c r="AQ31" s="849"/>
      <c r="AR31" s="849"/>
      <c r="AS31" s="849"/>
      <c r="AT31" s="849"/>
      <c r="AU31" s="849" t="s">
        <v>545</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382</v>
      </c>
      <c r="C32" s="774"/>
      <c r="D32" s="774"/>
      <c r="E32" s="774"/>
      <c r="F32" s="774"/>
      <c r="G32" s="774"/>
      <c r="H32" s="774"/>
      <c r="I32" s="774"/>
      <c r="J32" s="774"/>
      <c r="K32" s="774"/>
      <c r="L32" s="774"/>
      <c r="M32" s="774"/>
      <c r="N32" s="774"/>
      <c r="O32" s="774"/>
      <c r="P32" s="775"/>
      <c r="Q32" s="776">
        <v>34</v>
      </c>
      <c r="R32" s="777"/>
      <c r="S32" s="777"/>
      <c r="T32" s="777"/>
      <c r="U32" s="777"/>
      <c r="V32" s="777">
        <v>33</v>
      </c>
      <c r="W32" s="777"/>
      <c r="X32" s="777"/>
      <c r="Y32" s="777"/>
      <c r="Z32" s="777"/>
      <c r="AA32" s="777">
        <v>0</v>
      </c>
      <c r="AB32" s="777"/>
      <c r="AC32" s="777"/>
      <c r="AD32" s="777"/>
      <c r="AE32" s="778"/>
      <c r="AF32" s="779">
        <v>0</v>
      </c>
      <c r="AG32" s="780"/>
      <c r="AH32" s="780"/>
      <c r="AI32" s="780"/>
      <c r="AJ32" s="781"/>
      <c r="AK32" s="848">
        <v>16</v>
      </c>
      <c r="AL32" s="849"/>
      <c r="AM32" s="849"/>
      <c r="AN32" s="849"/>
      <c r="AO32" s="849"/>
      <c r="AP32" s="849" t="s">
        <v>545</v>
      </c>
      <c r="AQ32" s="849"/>
      <c r="AR32" s="849"/>
      <c r="AS32" s="849"/>
      <c r="AT32" s="849"/>
      <c r="AU32" s="849" t="s">
        <v>545</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383</v>
      </c>
      <c r="C33" s="774"/>
      <c r="D33" s="774"/>
      <c r="E33" s="774"/>
      <c r="F33" s="774"/>
      <c r="G33" s="774"/>
      <c r="H33" s="774"/>
      <c r="I33" s="774"/>
      <c r="J33" s="774"/>
      <c r="K33" s="774"/>
      <c r="L33" s="774"/>
      <c r="M33" s="774"/>
      <c r="N33" s="774"/>
      <c r="O33" s="774"/>
      <c r="P33" s="775"/>
      <c r="Q33" s="776">
        <v>98</v>
      </c>
      <c r="R33" s="777"/>
      <c r="S33" s="777"/>
      <c r="T33" s="777"/>
      <c r="U33" s="777"/>
      <c r="V33" s="777">
        <v>95</v>
      </c>
      <c r="W33" s="777"/>
      <c r="X33" s="777"/>
      <c r="Y33" s="777"/>
      <c r="Z33" s="777"/>
      <c r="AA33" s="777">
        <v>4</v>
      </c>
      <c r="AB33" s="777"/>
      <c r="AC33" s="777"/>
      <c r="AD33" s="777"/>
      <c r="AE33" s="778"/>
      <c r="AF33" s="779">
        <v>4</v>
      </c>
      <c r="AG33" s="780"/>
      <c r="AH33" s="780"/>
      <c r="AI33" s="780"/>
      <c r="AJ33" s="781"/>
      <c r="AK33" s="848">
        <v>80</v>
      </c>
      <c r="AL33" s="849"/>
      <c r="AM33" s="849"/>
      <c r="AN33" s="849"/>
      <c r="AO33" s="849"/>
      <c r="AP33" s="849">
        <v>817</v>
      </c>
      <c r="AQ33" s="849"/>
      <c r="AR33" s="849"/>
      <c r="AS33" s="849"/>
      <c r="AT33" s="849"/>
      <c r="AU33" s="849">
        <v>417</v>
      </c>
      <c r="AV33" s="849"/>
      <c r="AW33" s="849"/>
      <c r="AX33" s="849"/>
      <c r="AY33" s="849"/>
      <c r="AZ33" s="850"/>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385</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366</v>
      </c>
      <c r="B63" s="808" t="s">
        <v>386</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84</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388</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389</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5641</v>
      </c>
      <c r="R68" s="884"/>
      <c r="S68" s="884"/>
      <c r="T68" s="884"/>
      <c r="U68" s="884"/>
      <c r="V68" s="884">
        <v>5625</v>
      </c>
      <c r="W68" s="884"/>
      <c r="X68" s="884"/>
      <c r="Y68" s="884"/>
      <c r="Z68" s="884"/>
      <c r="AA68" s="884">
        <v>16</v>
      </c>
      <c r="AB68" s="884"/>
      <c r="AC68" s="884"/>
      <c r="AD68" s="884"/>
      <c r="AE68" s="884"/>
      <c r="AF68" s="884">
        <v>16</v>
      </c>
      <c r="AG68" s="884"/>
      <c r="AH68" s="884"/>
      <c r="AI68" s="884"/>
      <c r="AJ68" s="884"/>
      <c r="AK68" s="884">
        <v>24</v>
      </c>
      <c r="AL68" s="884"/>
      <c r="AM68" s="884"/>
      <c r="AN68" s="884"/>
      <c r="AO68" s="884"/>
      <c r="AP68" s="884" t="s">
        <v>545</v>
      </c>
      <c r="AQ68" s="884"/>
      <c r="AR68" s="884"/>
      <c r="AS68" s="884"/>
      <c r="AT68" s="884"/>
      <c r="AU68" s="884" t="s">
        <v>545</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567</v>
      </c>
      <c r="R69" s="849"/>
      <c r="S69" s="849"/>
      <c r="T69" s="849"/>
      <c r="U69" s="849"/>
      <c r="V69" s="849">
        <v>520</v>
      </c>
      <c r="W69" s="849"/>
      <c r="X69" s="849"/>
      <c r="Y69" s="849"/>
      <c r="Z69" s="849"/>
      <c r="AA69" s="849">
        <v>47</v>
      </c>
      <c r="AB69" s="849"/>
      <c r="AC69" s="849"/>
      <c r="AD69" s="849"/>
      <c r="AE69" s="849"/>
      <c r="AF69" s="849">
        <v>47</v>
      </c>
      <c r="AG69" s="849"/>
      <c r="AH69" s="849"/>
      <c r="AI69" s="849"/>
      <c r="AJ69" s="849"/>
      <c r="AK69" s="849">
        <v>36</v>
      </c>
      <c r="AL69" s="849"/>
      <c r="AM69" s="849"/>
      <c r="AN69" s="849"/>
      <c r="AO69" s="849"/>
      <c r="AP69" s="849">
        <v>155</v>
      </c>
      <c r="AQ69" s="849"/>
      <c r="AR69" s="849"/>
      <c r="AS69" s="849"/>
      <c r="AT69" s="849"/>
      <c r="AU69" s="849" t="s">
        <v>545</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103</v>
      </c>
      <c r="R70" s="849"/>
      <c r="S70" s="849"/>
      <c r="T70" s="849"/>
      <c r="U70" s="849"/>
      <c r="V70" s="849">
        <v>101</v>
      </c>
      <c r="W70" s="849"/>
      <c r="X70" s="849"/>
      <c r="Y70" s="849"/>
      <c r="Z70" s="849"/>
      <c r="AA70" s="849">
        <v>2</v>
      </c>
      <c r="AB70" s="849"/>
      <c r="AC70" s="849"/>
      <c r="AD70" s="849"/>
      <c r="AE70" s="849"/>
      <c r="AF70" s="849">
        <v>2</v>
      </c>
      <c r="AG70" s="849"/>
      <c r="AH70" s="849"/>
      <c r="AI70" s="849"/>
      <c r="AJ70" s="849"/>
      <c r="AK70" s="849">
        <v>7</v>
      </c>
      <c r="AL70" s="849"/>
      <c r="AM70" s="849"/>
      <c r="AN70" s="849"/>
      <c r="AO70" s="849"/>
      <c r="AP70" s="849" t="s">
        <v>545</v>
      </c>
      <c r="AQ70" s="849"/>
      <c r="AR70" s="849"/>
      <c r="AS70" s="849"/>
      <c r="AT70" s="849"/>
      <c r="AU70" s="849" t="s">
        <v>545</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919</v>
      </c>
      <c r="R71" s="849"/>
      <c r="S71" s="849"/>
      <c r="T71" s="849"/>
      <c r="U71" s="849"/>
      <c r="V71" s="849">
        <v>818</v>
      </c>
      <c r="W71" s="849"/>
      <c r="X71" s="849"/>
      <c r="Y71" s="849"/>
      <c r="Z71" s="849"/>
      <c r="AA71" s="849">
        <v>101</v>
      </c>
      <c r="AB71" s="849"/>
      <c r="AC71" s="849"/>
      <c r="AD71" s="849"/>
      <c r="AE71" s="849"/>
      <c r="AF71" s="849">
        <v>101</v>
      </c>
      <c r="AG71" s="849"/>
      <c r="AH71" s="849"/>
      <c r="AI71" s="849"/>
      <c r="AJ71" s="849"/>
      <c r="AK71" s="849" t="s">
        <v>545</v>
      </c>
      <c r="AL71" s="849"/>
      <c r="AM71" s="849"/>
      <c r="AN71" s="849"/>
      <c r="AO71" s="849"/>
      <c r="AP71" s="849" t="s">
        <v>546</v>
      </c>
      <c r="AQ71" s="849"/>
      <c r="AR71" s="849"/>
      <c r="AS71" s="849"/>
      <c r="AT71" s="849"/>
      <c r="AU71" s="849" t="s">
        <v>545</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2886</v>
      </c>
      <c r="R72" s="849"/>
      <c r="S72" s="849"/>
      <c r="T72" s="849"/>
      <c r="U72" s="849"/>
      <c r="V72" s="849">
        <v>12</v>
      </c>
      <c r="W72" s="849"/>
      <c r="X72" s="849"/>
      <c r="Y72" s="849"/>
      <c r="Z72" s="849"/>
      <c r="AA72" s="849">
        <v>2873</v>
      </c>
      <c r="AB72" s="849"/>
      <c r="AC72" s="849"/>
      <c r="AD72" s="849"/>
      <c r="AE72" s="849"/>
      <c r="AF72" s="849">
        <v>2873</v>
      </c>
      <c r="AG72" s="849"/>
      <c r="AH72" s="849"/>
      <c r="AI72" s="849"/>
      <c r="AJ72" s="849"/>
      <c r="AK72" s="849" t="s">
        <v>545</v>
      </c>
      <c r="AL72" s="849"/>
      <c r="AM72" s="849"/>
      <c r="AN72" s="849"/>
      <c r="AO72" s="849"/>
      <c r="AP72" s="849">
        <v>3413</v>
      </c>
      <c r="AQ72" s="849"/>
      <c r="AR72" s="849"/>
      <c r="AS72" s="849"/>
      <c r="AT72" s="849"/>
      <c r="AU72" s="849">
        <v>129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15434</v>
      </c>
      <c r="R73" s="849"/>
      <c r="S73" s="849"/>
      <c r="T73" s="849"/>
      <c r="U73" s="849"/>
      <c r="V73" s="849">
        <v>15147</v>
      </c>
      <c r="W73" s="849"/>
      <c r="X73" s="849"/>
      <c r="Y73" s="849"/>
      <c r="Z73" s="849"/>
      <c r="AA73" s="849">
        <v>287</v>
      </c>
      <c r="AB73" s="849"/>
      <c r="AC73" s="849"/>
      <c r="AD73" s="849"/>
      <c r="AE73" s="849"/>
      <c r="AF73" s="849">
        <v>279</v>
      </c>
      <c r="AG73" s="849"/>
      <c r="AH73" s="849"/>
      <c r="AI73" s="849"/>
      <c r="AJ73" s="849"/>
      <c r="AK73" s="849">
        <v>8</v>
      </c>
      <c r="AL73" s="849"/>
      <c r="AM73" s="849"/>
      <c r="AN73" s="849"/>
      <c r="AO73" s="849"/>
      <c r="AP73" s="849">
        <v>4002</v>
      </c>
      <c r="AQ73" s="849"/>
      <c r="AR73" s="849"/>
      <c r="AS73" s="849"/>
      <c r="AT73" s="849"/>
      <c r="AU73" s="849">
        <v>47</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366</v>
      </c>
      <c r="B88" s="808" t="s">
        <v>390</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3318</v>
      </c>
      <c r="AG88" s="860"/>
      <c r="AH88" s="860"/>
      <c r="AI88" s="860"/>
      <c r="AJ88" s="860"/>
      <c r="AK88" s="857"/>
      <c r="AL88" s="857"/>
      <c r="AM88" s="857"/>
      <c r="AN88" s="857"/>
      <c r="AO88" s="857"/>
      <c r="AP88" s="860">
        <v>7570</v>
      </c>
      <c r="AQ88" s="860"/>
      <c r="AR88" s="860"/>
      <c r="AS88" s="860"/>
      <c r="AT88" s="860"/>
      <c r="AU88" s="860">
        <v>176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391</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1005</v>
      </c>
      <c r="CS102" s="868"/>
      <c r="CT102" s="868"/>
      <c r="CU102" s="868"/>
      <c r="CV102" s="911"/>
      <c r="CW102" s="910">
        <v>38</v>
      </c>
      <c r="CX102" s="868"/>
      <c r="CY102" s="868"/>
      <c r="CZ102" s="868"/>
      <c r="DA102" s="911"/>
      <c r="DB102" s="910">
        <v>462</v>
      </c>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398</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399</v>
      </c>
      <c r="AB109" s="913"/>
      <c r="AC109" s="913"/>
      <c r="AD109" s="913"/>
      <c r="AE109" s="914"/>
      <c r="AF109" s="912" t="s">
        <v>284</v>
      </c>
      <c r="AG109" s="913"/>
      <c r="AH109" s="913"/>
      <c r="AI109" s="913"/>
      <c r="AJ109" s="914"/>
      <c r="AK109" s="912" t="s">
        <v>283</v>
      </c>
      <c r="AL109" s="913"/>
      <c r="AM109" s="913"/>
      <c r="AN109" s="913"/>
      <c r="AO109" s="914"/>
      <c r="AP109" s="912" t="s">
        <v>400</v>
      </c>
      <c r="AQ109" s="913"/>
      <c r="AR109" s="913"/>
      <c r="AS109" s="913"/>
      <c r="AT109" s="915"/>
      <c r="AU109" s="934" t="s">
        <v>398</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399</v>
      </c>
      <c r="BR109" s="913"/>
      <c r="BS109" s="913"/>
      <c r="BT109" s="913"/>
      <c r="BU109" s="914"/>
      <c r="BV109" s="912" t="s">
        <v>284</v>
      </c>
      <c r="BW109" s="913"/>
      <c r="BX109" s="913"/>
      <c r="BY109" s="913"/>
      <c r="BZ109" s="914"/>
      <c r="CA109" s="912" t="s">
        <v>283</v>
      </c>
      <c r="CB109" s="913"/>
      <c r="CC109" s="913"/>
      <c r="CD109" s="913"/>
      <c r="CE109" s="914"/>
      <c r="CF109" s="935" t="s">
        <v>400</v>
      </c>
      <c r="CG109" s="935"/>
      <c r="CH109" s="935"/>
      <c r="CI109" s="935"/>
      <c r="CJ109" s="935"/>
      <c r="CK109" s="912" t="s">
        <v>401</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399</v>
      </c>
      <c r="DH109" s="913"/>
      <c r="DI109" s="913"/>
      <c r="DJ109" s="913"/>
      <c r="DK109" s="914"/>
      <c r="DL109" s="912" t="s">
        <v>284</v>
      </c>
      <c r="DM109" s="913"/>
      <c r="DN109" s="913"/>
      <c r="DO109" s="913"/>
      <c r="DP109" s="914"/>
      <c r="DQ109" s="912" t="s">
        <v>283</v>
      </c>
      <c r="DR109" s="913"/>
      <c r="DS109" s="913"/>
      <c r="DT109" s="913"/>
      <c r="DU109" s="914"/>
      <c r="DV109" s="912" t="s">
        <v>400</v>
      </c>
      <c r="DW109" s="913"/>
      <c r="DX109" s="913"/>
      <c r="DY109" s="913"/>
      <c r="DZ109" s="915"/>
    </row>
    <row r="110" spans="1:131" s="197" customFormat="1" ht="26.25" customHeight="1">
      <c r="A110" s="916" t="s">
        <v>402</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283601</v>
      </c>
      <c r="AB110" s="920"/>
      <c r="AC110" s="920"/>
      <c r="AD110" s="920"/>
      <c r="AE110" s="921"/>
      <c r="AF110" s="922">
        <v>210113</v>
      </c>
      <c r="AG110" s="920"/>
      <c r="AH110" s="920"/>
      <c r="AI110" s="920"/>
      <c r="AJ110" s="921"/>
      <c r="AK110" s="922">
        <v>185625</v>
      </c>
      <c r="AL110" s="920"/>
      <c r="AM110" s="920"/>
      <c r="AN110" s="920"/>
      <c r="AO110" s="921"/>
      <c r="AP110" s="923">
        <v>13.2</v>
      </c>
      <c r="AQ110" s="924"/>
      <c r="AR110" s="924"/>
      <c r="AS110" s="924"/>
      <c r="AT110" s="925"/>
      <c r="AU110" s="926" t="s">
        <v>61</v>
      </c>
      <c r="AV110" s="927"/>
      <c r="AW110" s="927"/>
      <c r="AX110" s="927"/>
      <c r="AY110" s="928"/>
      <c r="AZ110" s="970" t="s">
        <v>403</v>
      </c>
      <c r="BA110" s="917"/>
      <c r="BB110" s="917"/>
      <c r="BC110" s="917"/>
      <c r="BD110" s="917"/>
      <c r="BE110" s="917"/>
      <c r="BF110" s="917"/>
      <c r="BG110" s="917"/>
      <c r="BH110" s="917"/>
      <c r="BI110" s="917"/>
      <c r="BJ110" s="917"/>
      <c r="BK110" s="917"/>
      <c r="BL110" s="917"/>
      <c r="BM110" s="917"/>
      <c r="BN110" s="917"/>
      <c r="BO110" s="917"/>
      <c r="BP110" s="918"/>
      <c r="BQ110" s="956">
        <v>1896403</v>
      </c>
      <c r="BR110" s="957"/>
      <c r="BS110" s="957"/>
      <c r="BT110" s="957"/>
      <c r="BU110" s="957"/>
      <c r="BV110" s="957">
        <v>2008617</v>
      </c>
      <c r="BW110" s="957"/>
      <c r="BX110" s="957"/>
      <c r="BY110" s="957"/>
      <c r="BZ110" s="957"/>
      <c r="CA110" s="957">
        <v>2281539</v>
      </c>
      <c r="CB110" s="957"/>
      <c r="CC110" s="957"/>
      <c r="CD110" s="957"/>
      <c r="CE110" s="957"/>
      <c r="CF110" s="971">
        <v>162</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827737</v>
      </c>
      <c r="BR112" s="950"/>
      <c r="BS112" s="950"/>
      <c r="BT112" s="950"/>
      <c r="BU112" s="950"/>
      <c r="BV112" s="950">
        <v>782789</v>
      </c>
      <c r="BW112" s="950"/>
      <c r="BX112" s="950"/>
      <c r="BY112" s="950"/>
      <c r="BZ112" s="950"/>
      <c r="CA112" s="950">
        <v>718207</v>
      </c>
      <c r="CB112" s="950"/>
      <c r="CC112" s="950"/>
      <c r="CD112" s="950"/>
      <c r="CE112" s="950"/>
      <c r="CF112" s="944">
        <v>51</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90196</v>
      </c>
      <c r="AB113" s="964"/>
      <c r="AC113" s="964"/>
      <c r="AD113" s="964"/>
      <c r="AE113" s="965"/>
      <c r="AF113" s="966">
        <v>84150</v>
      </c>
      <c r="AG113" s="964"/>
      <c r="AH113" s="964"/>
      <c r="AI113" s="964"/>
      <c r="AJ113" s="965"/>
      <c r="AK113" s="966">
        <v>72695</v>
      </c>
      <c r="AL113" s="964"/>
      <c r="AM113" s="964"/>
      <c r="AN113" s="964"/>
      <c r="AO113" s="965"/>
      <c r="AP113" s="967">
        <v>5.2</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78623</v>
      </c>
      <c r="BR113" s="950"/>
      <c r="BS113" s="950"/>
      <c r="BT113" s="950"/>
      <c r="BU113" s="950"/>
      <c r="BV113" s="950">
        <v>94812</v>
      </c>
      <c r="BW113" s="950"/>
      <c r="BX113" s="950"/>
      <c r="BY113" s="950"/>
      <c r="BZ113" s="950"/>
      <c r="CA113" s="950">
        <v>200209</v>
      </c>
      <c r="CB113" s="950"/>
      <c r="CC113" s="950"/>
      <c r="CD113" s="950"/>
      <c r="CE113" s="950"/>
      <c r="CF113" s="944">
        <v>14.2</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18612</v>
      </c>
      <c r="AB114" s="989"/>
      <c r="AC114" s="989"/>
      <c r="AD114" s="989"/>
      <c r="AE114" s="990"/>
      <c r="AF114" s="991">
        <v>19162</v>
      </c>
      <c r="AG114" s="989"/>
      <c r="AH114" s="989"/>
      <c r="AI114" s="989"/>
      <c r="AJ114" s="990"/>
      <c r="AK114" s="991">
        <v>16126</v>
      </c>
      <c r="AL114" s="989"/>
      <c r="AM114" s="989"/>
      <c r="AN114" s="989"/>
      <c r="AO114" s="990"/>
      <c r="AP114" s="992">
        <v>1.1000000000000001</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377733</v>
      </c>
      <c r="BR114" s="950"/>
      <c r="BS114" s="950"/>
      <c r="BT114" s="950"/>
      <c r="BU114" s="950"/>
      <c r="BV114" s="950">
        <v>548519</v>
      </c>
      <c r="BW114" s="950"/>
      <c r="BX114" s="950"/>
      <c r="BY114" s="950"/>
      <c r="BZ114" s="950"/>
      <c r="CA114" s="950">
        <v>513248</v>
      </c>
      <c r="CB114" s="950"/>
      <c r="CC114" s="950"/>
      <c r="CD114" s="950"/>
      <c r="CE114" s="950"/>
      <c r="CF114" s="944">
        <v>36.4</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408</v>
      </c>
      <c r="AB115" s="964"/>
      <c r="AC115" s="964"/>
      <c r="AD115" s="964"/>
      <c r="AE115" s="965"/>
      <c r="AF115" s="966" t="s">
        <v>408</v>
      </c>
      <c r="AG115" s="964"/>
      <c r="AH115" s="964"/>
      <c r="AI115" s="964"/>
      <c r="AJ115" s="965"/>
      <c r="AK115" s="966" t="s">
        <v>408</v>
      </c>
      <c r="AL115" s="964"/>
      <c r="AM115" s="964"/>
      <c r="AN115" s="964"/>
      <c r="AO115" s="965"/>
      <c r="AP115" s="967" t="s">
        <v>408</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v>414974</v>
      </c>
      <c r="BW115" s="950"/>
      <c r="BX115" s="950"/>
      <c r="BY115" s="950"/>
      <c r="BZ115" s="950"/>
      <c r="CA115" s="950" t="s">
        <v>408</v>
      </c>
      <c r="CB115" s="950"/>
      <c r="CC115" s="950"/>
      <c r="CD115" s="950"/>
      <c r="CE115" s="950"/>
      <c r="CF115" s="944" t="s">
        <v>408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408</v>
      </c>
      <c r="DH116" s="989"/>
      <c r="DI116" s="989"/>
      <c r="DJ116" s="989"/>
      <c r="DK116" s="990"/>
      <c r="DL116" s="991" t="s">
        <v>408</v>
      </c>
      <c r="DM116" s="989"/>
      <c r="DN116" s="989"/>
      <c r="DO116" s="989"/>
      <c r="DP116" s="990"/>
      <c r="DQ116" s="991" t="s">
        <v>408</v>
      </c>
      <c r="DR116" s="989"/>
      <c r="DS116" s="989"/>
      <c r="DT116" s="989"/>
      <c r="DU116" s="990"/>
      <c r="DV116" s="992" t="s">
        <v>408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392409</v>
      </c>
      <c r="AB117" s="996"/>
      <c r="AC117" s="996"/>
      <c r="AD117" s="996"/>
      <c r="AE117" s="997"/>
      <c r="AF117" s="995">
        <v>313425</v>
      </c>
      <c r="AG117" s="996"/>
      <c r="AH117" s="996"/>
      <c r="AI117" s="996"/>
      <c r="AJ117" s="997"/>
      <c r="AK117" s="995">
        <v>274446</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401</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399</v>
      </c>
      <c r="AB118" s="913"/>
      <c r="AC118" s="913"/>
      <c r="AD118" s="913"/>
      <c r="AE118" s="914"/>
      <c r="AF118" s="912" t="s">
        <v>284</v>
      </c>
      <c r="AG118" s="913"/>
      <c r="AH118" s="913"/>
      <c r="AI118" s="913"/>
      <c r="AJ118" s="914"/>
      <c r="AK118" s="912" t="s">
        <v>283</v>
      </c>
      <c r="AL118" s="913"/>
      <c r="AM118" s="913"/>
      <c r="AN118" s="913"/>
      <c r="AO118" s="914"/>
      <c r="AP118" s="1020" t="s">
        <v>400</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429</v>
      </c>
      <c r="BP118" s="1024"/>
      <c r="BQ118" s="1015">
        <v>3180496</v>
      </c>
      <c r="BR118" s="1016"/>
      <c r="BS118" s="1016"/>
      <c r="BT118" s="1016"/>
      <c r="BU118" s="1016"/>
      <c r="BV118" s="1016">
        <v>3849711</v>
      </c>
      <c r="BW118" s="1016"/>
      <c r="BX118" s="1016"/>
      <c r="BY118" s="1016"/>
      <c r="BZ118" s="1016"/>
      <c r="CA118" s="1016">
        <v>3713203</v>
      </c>
      <c r="CB118" s="1016"/>
      <c r="CC118" s="1016"/>
      <c r="CD118" s="1016"/>
      <c r="CE118" s="1016"/>
      <c r="CF118" s="1017"/>
      <c r="CG118" s="1018"/>
      <c r="CH118" s="1018"/>
      <c r="CI118" s="1018"/>
      <c r="CJ118" s="1019"/>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431</v>
      </c>
      <c r="DH118" s="989"/>
      <c r="DI118" s="989"/>
      <c r="DJ118" s="989"/>
      <c r="DK118" s="990"/>
      <c r="DL118" s="991" t="s">
        <v>431</v>
      </c>
      <c r="DM118" s="989"/>
      <c r="DN118" s="989"/>
      <c r="DO118" s="989"/>
      <c r="DP118" s="990"/>
      <c r="DQ118" s="991" t="s">
        <v>431</v>
      </c>
      <c r="DR118" s="989"/>
      <c r="DS118" s="989"/>
      <c r="DT118" s="989"/>
      <c r="DU118" s="990"/>
      <c r="DV118" s="992" t="s">
        <v>431</v>
      </c>
      <c r="DW118" s="993"/>
      <c r="DX118" s="993"/>
      <c r="DY118" s="993"/>
      <c r="DZ118" s="994"/>
    </row>
    <row r="119" spans="1:130" s="197" customFormat="1" ht="26.25" customHeight="1">
      <c r="A119" s="1004"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431</v>
      </c>
      <c r="AB119" s="920"/>
      <c r="AC119" s="920"/>
      <c r="AD119" s="920"/>
      <c r="AE119" s="921"/>
      <c r="AF119" s="922" t="s">
        <v>431</v>
      </c>
      <c r="AG119" s="920"/>
      <c r="AH119" s="920"/>
      <c r="AI119" s="920"/>
      <c r="AJ119" s="921"/>
      <c r="AK119" s="922" t="s">
        <v>431</v>
      </c>
      <c r="AL119" s="920"/>
      <c r="AM119" s="920"/>
      <c r="AN119" s="920"/>
      <c r="AO119" s="921"/>
      <c r="AP119" s="923" t="s">
        <v>431</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6582240</v>
      </c>
      <c r="BR119" s="957"/>
      <c r="BS119" s="957"/>
      <c r="BT119" s="957"/>
      <c r="BU119" s="957"/>
      <c r="BV119" s="957">
        <v>6455401</v>
      </c>
      <c r="BW119" s="957"/>
      <c r="BX119" s="957"/>
      <c r="BY119" s="957"/>
      <c r="BZ119" s="957"/>
      <c r="CA119" s="957">
        <v>6334161</v>
      </c>
      <c r="CB119" s="957"/>
      <c r="CC119" s="957"/>
      <c r="CD119" s="957"/>
      <c r="CE119" s="957"/>
      <c r="CF119" s="971">
        <v>449.7</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431</v>
      </c>
      <c r="DH119" s="1028"/>
      <c r="DI119" s="1028"/>
      <c r="DJ119" s="1028"/>
      <c r="DK119" s="1029"/>
      <c r="DL119" s="1030" t="s">
        <v>431</v>
      </c>
      <c r="DM119" s="1028"/>
      <c r="DN119" s="1028"/>
      <c r="DO119" s="1028"/>
      <c r="DP119" s="1029"/>
      <c r="DQ119" s="1030" t="s">
        <v>431</v>
      </c>
      <c r="DR119" s="1028"/>
      <c r="DS119" s="1028"/>
      <c r="DT119" s="1028"/>
      <c r="DU119" s="1029"/>
      <c r="DV119" s="1031" t="s">
        <v>431</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431</v>
      </c>
      <c r="AB120" s="989"/>
      <c r="AC120" s="989"/>
      <c r="AD120" s="989"/>
      <c r="AE120" s="990"/>
      <c r="AF120" s="991" t="s">
        <v>431</v>
      </c>
      <c r="AG120" s="989"/>
      <c r="AH120" s="989"/>
      <c r="AI120" s="989"/>
      <c r="AJ120" s="990"/>
      <c r="AK120" s="991" t="s">
        <v>431</v>
      </c>
      <c r="AL120" s="989"/>
      <c r="AM120" s="989"/>
      <c r="AN120" s="989"/>
      <c r="AO120" s="990"/>
      <c r="AP120" s="992" t="s">
        <v>431</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t="s">
        <v>431</v>
      </c>
      <c r="BR120" s="950"/>
      <c r="BS120" s="950"/>
      <c r="BT120" s="950"/>
      <c r="BU120" s="950"/>
      <c r="BV120" s="950">
        <v>223906</v>
      </c>
      <c r="BW120" s="950"/>
      <c r="BX120" s="950"/>
      <c r="BY120" s="950"/>
      <c r="BZ120" s="950"/>
      <c r="CA120" s="950">
        <v>20746</v>
      </c>
      <c r="CB120" s="950"/>
      <c r="CC120" s="950"/>
      <c r="CD120" s="950"/>
      <c r="CE120" s="950"/>
      <c r="CF120" s="944">
        <v>1.5</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827737</v>
      </c>
      <c r="DH120" s="957"/>
      <c r="DI120" s="957"/>
      <c r="DJ120" s="957"/>
      <c r="DK120" s="957"/>
      <c r="DL120" s="957">
        <v>782789</v>
      </c>
      <c r="DM120" s="957"/>
      <c r="DN120" s="957"/>
      <c r="DO120" s="957"/>
      <c r="DP120" s="957"/>
      <c r="DQ120" s="957">
        <v>718207</v>
      </c>
      <c r="DR120" s="957"/>
      <c r="DS120" s="957"/>
      <c r="DT120" s="957"/>
      <c r="DU120" s="957"/>
      <c r="DV120" s="958">
        <v>51</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431</v>
      </c>
      <c r="AB121" s="989"/>
      <c r="AC121" s="989"/>
      <c r="AD121" s="989"/>
      <c r="AE121" s="990"/>
      <c r="AF121" s="991" t="s">
        <v>431</v>
      </c>
      <c r="AG121" s="989"/>
      <c r="AH121" s="989"/>
      <c r="AI121" s="989"/>
      <c r="AJ121" s="990"/>
      <c r="AK121" s="991" t="s">
        <v>431</v>
      </c>
      <c r="AL121" s="989"/>
      <c r="AM121" s="989"/>
      <c r="AN121" s="989"/>
      <c r="AO121" s="990"/>
      <c r="AP121" s="992" t="s">
        <v>431</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2100899</v>
      </c>
      <c r="BR121" s="1016"/>
      <c r="BS121" s="1016"/>
      <c r="BT121" s="1016"/>
      <c r="BU121" s="1016"/>
      <c r="BV121" s="1016">
        <v>2037089</v>
      </c>
      <c r="BW121" s="1016"/>
      <c r="BX121" s="1016"/>
      <c r="BY121" s="1016"/>
      <c r="BZ121" s="1016"/>
      <c r="CA121" s="1016">
        <v>2215395</v>
      </c>
      <c r="CB121" s="1016"/>
      <c r="CC121" s="1016"/>
      <c r="CD121" s="1016"/>
      <c r="CE121" s="1016"/>
      <c r="CF121" s="1054">
        <v>157.30000000000001</v>
      </c>
      <c r="CG121" s="1055"/>
      <c r="CH121" s="1055"/>
      <c r="CI121" s="1055"/>
      <c r="CJ121" s="1055"/>
      <c r="CK121" s="1046"/>
      <c r="CL121" s="1047"/>
      <c r="CM121" s="1047"/>
      <c r="CN121" s="1047"/>
      <c r="CO121" s="1048"/>
      <c r="CP121" s="1037"/>
      <c r="CQ121" s="1038"/>
      <c r="CR121" s="1038"/>
      <c r="CS121" s="1038"/>
      <c r="CT121" s="1038"/>
      <c r="CU121" s="1038"/>
      <c r="CV121" s="1038"/>
      <c r="CW121" s="1038"/>
      <c r="CX121" s="1038"/>
      <c r="CY121" s="1038"/>
      <c r="CZ121" s="1038"/>
      <c r="DA121" s="1038"/>
      <c r="DB121" s="1038"/>
      <c r="DC121" s="1038"/>
      <c r="DD121" s="1038"/>
      <c r="DE121" s="1038"/>
      <c r="DF121" s="1039"/>
      <c r="DG121" s="949"/>
      <c r="DH121" s="950"/>
      <c r="DI121" s="950"/>
      <c r="DJ121" s="950"/>
      <c r="DK121" s="950"/>
      <c r="DL121" s="950"/>
      <c r="DM121" s="950"/>
      <c r="DN121" s="950"/>
      <c r="DO121" s="950"/>
      <c r="DP121" s="950"/>
      <c r="DQ121" s="950"/>
      <c r="DR121" s="950"/>
      <c r="DS121" s="950"/>
      <c r="DT121" s="950"/>
      <c r="DU121" s="950"/>
      <c r="DV121" s="951"/>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440</v>
      </c>
      <c r="BP122" s="1024"/>
      <c r="BQ122" s="1064">
        <v>8683139</v>
      </c>
      <c r="BR122" s="1065"/>
      <c r="BS122" s="1065"/>
      <c r="BT122" s="1065"/>
      <c r="BU122" s="1065"/>
      <c r="BV122" s="1065">
        <v>8716396</v>
      </c>
      <c r="BW122" s="1065"/>
      <c r="BX122" s="1065"/>
      <c r="BY122" s="1065"/>
      <c r="BZ122" s="1065"/>
      <c r="CA122" s="1065">
        <v>8570302</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441</v>
      </c>
      <c r="AB123" s="989"/>
      <c r="AC123" s="989"/>
      <c r="AD123" s="989"/>
      <c r="AE123" s="990"/>
      <c r="AF123" s="991" t="s">
        <v>441</v>
      </c>
      <c r="AG123" s="989"/>
      <c r="AH123" s="989"/>
      <c r="AI123" s="989"/>
      <c r="AJ123" s="990"/>
      <c r="AK123" s="991" t="s">
        <v>441</v>
      </c>
      <c r="AL123" s="989"/>
      <c r="AM123" s="989"/>
      <c r="AN123" s="989"/>
      <c r="AO123" s="990"/>
      <c r="AP123" s="992" t="s">
        <v>441</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441</v>
      </c>
      <c r="BR123" s="1057"/>
      <c r="BS123" s="1057"/>
      <c r="BT123" s="1057"/>
      <c r="BU123" s="1057"/>
      <c r="BV123" s="1057" t="s">
        <v>441</v>
      </c>
      <c r="BW123" s="1057"/>
      <c r="BX123" s="1057"/>
      <c r="BY123" s="1057"/>
      <c r="BZ123" s="1057"/>
      <c r="CA123" s="1057" t="s">
        <v>441</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441</v>
      </c>
      <c r="AB124" s="989"/>
      <c r="AC124" s="989"/>
      <c r="AD124" s="989"/>
      <c r="AE124" s="990"/>
      <c r="AF124" s="991" t="s">
        <v>441</v>
      </c>
      <c r="AG124" s="989"/>
      <c r="AH124" s="989"/>
      <c r="AI124" s="989"/>
      <c r="AJ124" s="990"/>
      <c r="AK124" s="991" t="s">
        <v>441</v>
      </c>
      <c r="AL124" s="989"/>
      <c r="AM124" s="989"/>
      <c r="AN124" s="989"/>
      <c r="AO124" s="990"/>
      <c r="AP124" s="992" t="s">
        <v>441</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t="s">
        <v>441</v>
      </c>
      <c r="DH124" s="1028"/>
      <c r="DI124" s="1028"/>
      <c r="DJ124" s="1028"/>
      <c r="DK124" s="1029"/>
      <c r="DL124" s="1030" t="s">
        <v>441</v>
      </c>
      <c r="DM124" s="1028"/>
      <c r="DN124" s="1028"/>
      <c r="DO124" s="1028"/>
      <c r="DP124" s="1029"/>
      <c r="DQ124" s="1030" t="s">
        <v>441</v>
      </c>
      <c r="DR124" s="1028"/>
      <c r="DS124" s="1028"/>
      <c r="DT124" s="1028"/>
      <c r="DU124" s="1029"/>
      <c r="DV124" s="1031" t="s">
        <v>441</v>
      </c>
      <c r="DW124" s="1032"/>
      <c r="DX124" s="1032"/>
      <c r="DY124" s="1032"/>
      <c r="DZ124" s="1033"/>
    </row>
    <row r="125" spans="1:130" s="197" customFormat="1" ht="26.25" customHeight="1" thickBot="1">
      <c r="A125" s="1005"/>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v>414974</v>
      </c>
      <c r="DM126" s="950"/>
      <c r="DN126" s="950"/>
      <c r="DO126" s="950"/>
      <c r="DP126" s="950"/>
      <c r="DQ126" s="950" t="s">
        <v>441</v>
      </c>
      <c r="DR126" s="950"/>
      <c r="DS126" s="950"/>
      <c r="DT126" s="950"/>
      <c r="DU126" s="950"/>
      <c r="DV126" s="951" t="s">
        <v>441</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3"/>
      <c r="AV127" s="233"/>
      <c r="AW127" s="233"/>
      <c r="AX127" s="916" t="s">
        <v>452</v>
      </c>
      <c r="AY127" s="917"/>
      <c r="AZ127" s="917"/>
      <c r="BA127" s="917"/>
      <c r="BB127" s="917"/>
      <c r="BC127" s="917"/>
      <c r="BD127" s="917"/>
      <c r="BE127" s="918"/>
      <c r="BF127" s="1071" t="s">
        <v>441</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454</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455</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456</v>
      </c>
      <c r="X128" s="1103"/>
      <c r="Y128" s="1103"/>
      <c r="Z128" s="1104"/>
      <c r="AA128" s="1119" t="s">
        <v>457</v>
      </c>
      <c r="AB128" s="1120"/>
      <c r="AC128" s="1120"/>
      <c r="AD128" s="1120"/>
      <c r="AE128" s="1121"/>
      <c r="AF128" s="1122" t="s">
        <v>457</v>
      </c>
      <c r="AG128" s="1120"/>
      <c r="AH128" s="1120"/>
      <c r="AI128" s="1120"/>
      <c r="AJ128" s="1121"/>
      <c r="AK128" s="1122" t="s">
        <v>457</v>
      </c>
      <c r="AL128" s="1120"/>
      <c r="AM128" s="1120"/>
      <c r="AN128" s="1120"/>
      <c r="AO128" s="1121"/>
      <c r="AP128" s="1123"/>
      <c r="AQ128" s="1124"/>
      <c r="AR128" s="1124"/>
      <c r="AS128" s="1124"/>
      <c r="AT128" s="1125"/>
      <c r="AU128" s="235"/>
      <c r="AV128" s="235"/>
      <c r="AW128" s="235"/>
      <c r="AX128" s="1084" t="s">
        <v>458</v>
      </c>
      <c r="AY128" s="980"/>
      <c r="AZ128" s="980"/>
      <c r="BA128" s="980"/>
      <c r="BB128" s="980"/>
      <c r="BC128" s="980"/>
      <c r="BD128" s="980"/>
      <c r="BE128" s="981"/>
      <c r="BF128" s="1096" t="s">
        <v>459</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460</v>
      </c>
      <c r="X129" s="1091"/>
      <c r="Y129" s="1091"/>
      <c r="Z129" s="1092"/>
      <c r="AA129" s="988">
        <v>1766527</v>
      </c>
      <c r="AB129" s="989"/>
      <c r="AC129" s="989"/>
      <c r="AD129" s="989"/>
      <c r="AE129" s="990"/>
      <c r="AF129" s="991">
        <v>1538346</v>
      </c>
      <c r="AG129" s="989"/>
      <c r="AH129" s="989"/>
      <c r="AI129" s="989"/>
      <c r="AJ129" s="990"/>
      <c r="AK129" s="991">
        <v>1668881</v>
      </c>
      <c r="AL129" s="989"/>
      <c r="AM129" s="989"/>
      <c r="AN129" s="989"/>
      <c r="AO129" s="990"/>
      <c r="AP129" s="1093"/>
      <c r="AQ129" s="1094"/>
      <c r="AR129" s="1094"/>
      <c r="AS129" s="1094"/>
      <c r="AT129" s="1095"/>
      <c r="AU129" s="235"/>
      <c r="AV129" s="235"/>
      <c r="AW129" s="235"/>
      <c r="AX129" s="1084" t="s">
        <v>461</v>
      </c>
      <c r="AY129" s="980"/>
      <c r="AZ129" s="980"/>
      <c r="BA129" s="980"/>
      <c r="BB129" s="980"/>
      <c r="BC129" s="980"/>
      <c r="BD129" s="980"/>
      <c r="BE129" s="981"/>
      <c r="BF129" s="1085">
        <v>2</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463</v>
      </c>
      <c r="X130" s="1091"/>
      <c r="Y130" s="1091"/>
      <c r="Z130" s="1092"/>
      <c r="AA130" s="988">
        <v>343646</v>
      </c>
      <c r="AB130" s="989"/>
      <c r="AC130" s="989"/>
      <c r="AD130" s="989"/>
      <c r="AE130" s="990"/>
      <c r="AF130" s="991">
        <v>292306</v>
      </c>
      <c r="AG130" s="989"/>
      <c r="AH130" s="989"/>
      <c r="AI130" s="989"/>
      <c r="AJ130" s="990"/>
      <c r="AK130" s="991">
        <v>260216</v>
      </c>
      <c r="AL130" s="989"/>
      <c r="AM130" s="989"/>
      <c r="AN130" s="989"/>
      <c r="AO130" s="990"/>
      <c r="AP130" s="1093"/>
      <c r="AQ130" s="1094"/>
      <c r="AR130" s="1094"/>
      <c r="AS130" s="1094"/>
      <c r="AT130" s="1095"/>
      <c r="AU130" s="235"/>
      <c r="AV130" s="235"/>
      <c r="AW130" s="235"/>
      <c r="AX130" s="1143" t="s">
        <v>464</v>
      </c>
      <c r="AY130" s="1075"/>
      <c r="AZ130" s="1075"/>
      <c r="BA130" s="1075"/>
      <c r="BB130" s="1075"/>
      <c r="BC130" s="1075"/>
      <c r="BD130" s="1075"/>
      <c r="BE130" s="1076"/>
      <c r="BF130" s="1105" t="s">
        <v>431</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465</v>
      </c>
      <c r="X131" s="1114"/>
      <c r="Y131" s="1114"/>
      <c r="Z131" s="1115"/>
      <c r="AA131" s="1027">
        <v>1422881</v>
      </c>
      <c r="AB131" s="1028"/>
      <c r="AC131" s="1028"/>
      <c r="AD131" s="1028"/>
      <c r="AE131" s="1029"/>
      <c r="AF131" s="1030">
        <v>1246040</v>
      </c>
      <c r="AG131" s="1028"/>
      <c r="AH131" s="1028"/>
      <c r="AI131" s="1028"/>
      <c r="AJ131" s="1029"/>
      <c r="AK131" s="1030">
        <v>1408665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467</v>
      </c>
      <c r="W132" s="1131"/>
      <c r="X132" s="1131"/>
      <c r="Y132" s="1131"/>
      <c r="Z132" s="1132"/>
      <c r="AA132" s="1133">
        <v>3.4270610119999998</v>
      </c>
      <c r="AB132" s="1134"/>
      <c r="AC132" s="1134"/>
      <c r="AD132" s="1134"/>
      <c r="AE132" s="1135"/>
      <c r="AF132" s="1136">
        <v>1.69488941</v>
      </c>
      <c r="AG132" s="1134"/>
      <c r="AH132" s="1134"/>
      <c r="AI132" s="1134"/>
      <c r="AJ132" s="1135"/>
      <c r="AK132" s="1136">
        <v>1.0101763020000001</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468</v>
      </c>
      <c r="W133" s="1138"/>
      <c r="X133" s="1138"/>
      <c r="Y133" s="1138"/>
      <c r="Z133" s="1139"/>
      <c r="AA133" s="1140">
        <v>5.0999999999999996</v>
      </c>
      <c r="AB133" s="1141"/>
      <c r="AC133" s="1141"/>
      <c r="AD133" s="1141"/>
      <c r="AE133" s="1142"/>
      <c r="AF133" s="1140">
        <v>3.3</v>
      </c>
      <c r="AG133" s="1141"/>
      <c r="AH133" s="1141"/>
      <c r="AI133" s="1141"/>
      <c r="AJ133" s="1142"/>
      <c r="AK133" s="1140">
        <v>2</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47" t="s">
        <v>471</v>
      </c>
      <c r="L7" s="254"/>
      <c r="M7" s="255" t="s">
        <v>472</v>
      </c>
      <c r="N7" s="256"/>
    </row>
    <row r="8" spans="1:16">
      <c r="A8" s="248"/>
      <c r="B8" s="244"/>
      <c r="C8" s="244"/>
      <c r="D8" s="244"/>
      <c r="E8" s="244"/>
      <c r="F8" s="244"/>
      <c r="G8" s="257"/>
      <c r="H8" s="258"/>
      <c r="I8" s="258"/>
      <c r="J8" s="259"/>
      <c r="K8" s="1148"/>
      <c r="L8" s="260" t="s">
        <v>473</v>
      </c>
      <c r="M8" s="261" t="s">
        <v>474</v>
      </c>
      <c r="N8" s="262" t="s">
        <v>475</v>
      </c>
    </row>
    <row r="9" spans="1:16">
      <c r="A9" s="248"/>
      <c r="B9" s="244"/>
      <c r="C9" s="244"/>
      <c r="D9" s="244"/>
      <c r="E9" s="244"/>
      <c r="F9" s="244"/>
      <c r="G9" s="1149" t="s">
        <v>476</v>
      </c>
      <c r="H9" s="1150"/>
      <c r="I9" s="1150"/>
      <c r="J9" s="1151"/>
      <c r="K9" s="263">
        <v>458792</v>
      </c>
      <c r="L9" s="264">
        <v>296953</v>
      </c>
      <c r="M9" s="265">
        <v>199380</v>
      </c>
      <c r="N9" s="266">
        <v>48.9</v>
      </c>
    </row>
    <row r="10" spans="1:16">
      <c r="A10" s="248"/>
      <c r="B10" s="244"/>
      <c r="C10" s="244"/>
      <c r="D10" s="244"/>
      <c r="E10" s="244"/>
      <c r="F10" s="244"/>
      <c r="G10" s="1149" t="s">
        <v>477</v>
      </c>
      <c r="H10" s="1150"/>
      <c r="I10" s="1150"/>
      <c r="J10" s="1151"/>
      <c r="K10" s="267">
        <v>76415</v>
      </c>
      <c r="L10" s="268">
        <v>49460</v>
      </c>
      <c r="M10" s="269">
        <v>22805</v>
      </c>
      <c r="N10" s="270">
        <v>116.9</v>
      </c>
    </row>
    <row r="11" spans="1:16" ht="13.5" customHeight="1">
      <c r="A11" s="248"/>
      <c r="B11" s="244"/>
      <c r="C11" s="244"/>
      <c r="D11" s="244"/>
      <c r="E11" s="244"/>
      <c r="F11" s="244"/>
      <c r="G11" s="1149" t="s">
        <v>478</v>
      </c>
      <c r="H11" s="1150"/>
      <c r="I11" s="1150"/>
      <c r="J11" s="1151"/>
      <c r="K11" s="267">
        <v>109337</v>
      </c>
      <c r="L11" s="268">
        <v>70768</v>
      </c>
      <c r="M11" s="269">
        <v>22815</v>
      </c>
      <c r="N11" s="270">
        <v>210.2</v>
      </c>
    </row>
    <row r="12" spans="1:16" ht="13.5" customHeight="1">
      <c r="A12" s="248"/>
      <c r="B12" s="244"/>
      <c r="C12" s="244"/>
      <c r="D12" s="244"/>
      <c r="E12" s="244"/>
      <c r="F12" s="244"/>
      <c r="G12" s="1149" t="s">
        <v>479</v>
      </c>
      <c r="H12" s="1150"/>
      <c r="I12" s="1150"/>
      <c r="J12" s="1151"/>
      <c r="K12" s="267">
        <v>3147</v>
      </c>
      <c r="L12" s="268">
        <v>2037</v>
      </c>
      <c r="M12" s="269">
        <v>3768</v>
      </c>
      <c r="N12" s="270">
        <v>-45.9</v>
      </c>
    </row>
    <row r="13" spans="1:16" ht="13.5" customHeight="1">
      <c r="A13" s="248"/>
      <c r="B13" s="244"/>
      <c r="C13" s="244"/>
      <c r="D13" s="244"/>
      <c r="E13" s="244"/>
      <c r="F13" s="244"/>
      <c r="G13" s="1149" t="s">
        <v>480</v>
      </c>
      <c r="H13" s="1150"/>
      <c r="I13" s="1150"/>
      <c r="J13" s="1151"/>
      <c r="K13" s="267" t="s">
        <v>481</v>
      </c>
      <c r="L13" s="268" t="s">
        <v>481</v>
      </c>
      <c r="M13" s="269" t="s">
        <v>481</v>
      </c>
      <c r="N13" s="270" t="s">
        <v>481</v>
      </c>
    </row>
    <row r="14" spans="1:16" ht="13.5" customHeight="1">
      <c r="A14" s="248"/>
      <c r="B14" s="244"/>
      <c r="C14" s="244"/>
      <c r="D14" s="244"/>
      <c r="E14" s="244"/>
      <c r="F14" s="244"/>
      <c r="G14" s="1149" t="s">
        <v>482</v>
      </c>
      <c r="H14" s="1150"/>
      <c r="I14" s="1150"/>
      <c r="J14" s="1151"/>
      <c r="K14" s="267">
        <v>9325</v>
      </c>
      <c r="L14" s="268">
        <v>6036</v>
      </c>
      <c r="M14" s="269">
        <v>8560</v>
      </c>
      <c r="N14" s="270">
        <v>-29.5</v>
      </c>
    </row>
    <row r="15" spans="1:16" ht="13.5" customHeight="1">
      <c r="A15" s="248"/>
      <c r="B15" s="244"/>
      <c r="C15" s="244"/>
      <c r="D15" s="244"/>
      <c r="E15" s="244"/>
      <c r="F15" s="244"/>
      <c r="G15" s="1149" t="s">
        <v>483</v>
      </c>
      <c r="H15" s="1150"/>
      <c r="I15" s="1150"/>
      <c r="J15" s="1151"/>
      <c r="K15" s="267">
        <v>23061</v>
      </c>
      <c r="L15" s="268">
        <v>14926</v>
      </c>
      <c r="M15" s="269">
        <v>4570</v>
      </c>
      <c r="N15" s="270">
        <v>226.6</v>
      </c>
    </row>
    <row r="16" spans="1:16">
      <c r="A16" s="248"/>
      <c r="B16" s="244"/>
      <c r="C16" s="244"/>
      <c r="D16" s="244"/>
      <c r="E16" s="244"/>
      <c r="F16" s="244"/>
      <c r="G16" s="1152" t="s">
        <v>484</v>
      </c>
      <c r="H16" s="1153"/>
      <c r="I16" s="1153"/>
      <c r="J16" s="1154"/>
      <c r="K16" s="268">
        <v>-42689</v>
      </c>
      <c r="L16" s="268">
        <v>-27630</v>
      </c>
      <c r="M16" s="269">
        <v>-19939</v>
      </c>
      <c r="N16" s="270">
        <v>38.6</v>
      </c>
    </row>
    <row r="17" spans="1:16">
      <c r="A17" s="248"/>
      <c r="B17" s="244"/>
      <c r="C17" s="244"/>
      <c r="D17" s="244"/>
      <c r="E17" s="244"/>
      <c r="F17" s="244"/>
      <c r="G17" s="1152" t="s">
        <v>167</v>
      </c>
      <c r="H17" s="1153"/>
      <c r="I17" s="1153"/>
      <c r="J17" s="1154"/>
      <c r="K17" s="268">
        <v>637388</v>
      </c>
      <c r="L17" s="268">
        <v>412549</v>
      </c>
      <c r="M17" s="269">
        <v>241959</v>
      </c>
      <c r="N17" s="270">
        <v>70.5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44" t="s">
        <v>489</v>
      </c>
      <c r="H21" s="1145"/>
      <c r="I21" s="1145"/>
      <c r="J21" s="1146"/>
      <c r="K21" s="280">
        <v>31.07</v>
      </c>
      <c r="L21" s="281">
        <v>22.44</v>
      </c>
      <c r="M21" s="282">
        <v>8.6300000000000008</v>
      </c>
      <c r="N21" s="249"/>
      <c r="O21" s="283"/>
      <c r="P21" s="279"/>
    </row>
    <row r="22" spans="1:16" s="284" customFormat="1">
      <c r="A22" s="279"/>
      <c r="B22" s="249"/>
      <c r="C22" s="249"/>
      <c r="D22" s="249"/>
      <c r="E22" s="249"/>
      <c r="F22" s="249"/>
      <c r="G22" s="1144" t="s">
        <v>490</v>
      </c>
      <c r="H22" s="1145"/>
      <c r="I22" s="1145"/>
      <c r="J22" s="1146"/>
      <c r="K22" s="285">
        <v>97.9</v>
      </c>
      <c r="L22" s="286">
        <v>94.5</v>
      </c>
      <c r="M22" s="287">
        <v>3.4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47" t="s">
        <v>471</v>
      </c>
      <c r="L30" s="254"/>
      <c r="M30" s="255" t="s">
        <v>472</v>
      </c>
      <c r="N30" s="256"/>
    </row>
    <row r="31" spans="1:16">
      <c r="A31" s="248"/>
      <c r="B31" s="244"/>
      <c r="C31" s="244"/>
      <c r="D31" s="244"/>
      <c r="E31" s="244"/>
      <c r="F31" s="244"/>
      <c r="G31" s="257"/>
      <c r="H31" s="258"/>
      <c r="I31" s="258"/>
      <c r="J31" s="259"/>
      <c r="K31" s="1148"/>
      <c r="L31" s="260" t="s">
        <v>473</v>
      </c>
      <c r="M31" s="261" t="s">
        <v>474</v>
      </c>
      <c r="N31" s="262" t="s">
        <v>475</v>
      </c>
    </row>
    <row r="32" spans="1:16" ht="27" customHeight="1">
      <c r="A32" s="248"/>
      <c r="B32" s="244"/>
      <c r="C32" s="244"/>
      <c r="D32" s="244"/>
      <c r="E32" s="244"/>
      <c r="F32" s="244"/>
      <c r="G32" s="1160" t="s">
        <v>494</v>
      </c>
      <c r="H32" s="1161"/>
      <c r="I32" s="1161"/>
      <c r="J32" s="1162"/>
      <c r="K32" s="294">
        <v>185625</v>
      </c>
      <c r="L32" s="294">
        <v>120146</v>
      </c>
      <c r="M32" s="295">
        <v>119365</v>
      </c>
      <c r="N32" s="296">
        <v>0.7</v>
      </c>
    </row>
    <row r="33" spans="1:16" ht="13.5" customHeight="1">
      <c r="A33" s="248"/>
      <c r="B33" s="244"/>
      <c r="C33" s="244"/>
      <c r="D33" s="244"/>
      <c r="E33" s="244"/>
      <c r="F33" s="244"/>
      <c r="G33" s="1160" t="s">
        <v>495</v>
      </c>
      <c r="H33" s="1161"/>
      <c r="I33" s="1161"/>
      <c r="J33" s="1162"/>
      <c r="K33" s="294" t="s">
        <v>481</v>
      </c>
      <c r="L33" s="294" t="s">
        <v>481</v>
      </c>
      <c r="M33" s="295" t="s">
        <v>481</v>
      </c>
      <c r="N33" s="296" t="s">
        <v>481</v>
      </c>
    </row>
    <row r="34" spans="1:16" ht="27" customHeight="1">
      <c r="A34" s="248"/>
      <c r="B34" s="244"/>
      <c r="C34" s="244"/>
      <c r="D34" s="244"/>
      <c r="E34" s="244"/>
      <c r="F34" s="244"/>
      <c r="G34" s="1160" t="s">
        <v>496</v>
      </c>
      <c r="H34" s="1161"/>
      <c r="I34" s="1161"/>
      <c r="J34" s="1162"/>
      <c r="K34" s="294" t="s">
        <v>481</v>
      </c>
      <c r="L34" s="294" t="s">
        <v>481</v>
      </c>
      <c r="M34" s="295">
        <v>50</v>
      </c>
      <c r="N34" s="296" t="s">
        <v>481</v>
      </c>
    </row>
    <row r="35" spans="1:16" ht="27" customHeight="1">
      <c r="A35" s="248"/>
      <c r="B35" s="244"/>
      <c r="C35" s="244"/>
      <c r="D35" s="244"/>
      <c r="E35" s="244"/>
      <c r="F35" s="244"/>
      <c r="G35" s="1160" t="s">
        <v>497</v>
      </c>
      <c r="H35" s="1161"/>
      <c r="I35" s="1161"/>
      <c r="J35" s="1162"/>
      <c r="K35" s="294">
        <v>72695</v>
      </c>
      <c r="L35" s="294">
        <v>47052</v>
      </c>
      <c r="M35" s="295">
        <v>29529</v>
      </c>
      <c r="N35" s="296">
        <v>59.3</v>
      </c>
    </row>
    <row r="36" spans="1:16" ht="27" customHeight="1">
      <c r="A36" s="248"/>
      <c r="B36" s="244"/>
      <c r="C36" s="244"/>
      <c r="D36" s="244"/>
      <c r="E36" s="244"/>
      <c r="F36" s="244"/>
      <c r="G36" s="1160" t="s">
        <v>498</v>
      </c>
      <c r="H36" s="1161"/>
      <c r="I36" s="1161"/>
      <c r="J36" s="1162"/>
      <c r="K36" s="294">
        <v>16126</v>
      </c>
      <c r="L36" s="294">
        <v>10438</v>
      </c>
      <c r="M36" s="295">
        <v>4818</v>
      </c>
      <c r="N36" s="296">
        <v>116.6</v>
      </c>
    </row>
    <row r="37" spans="1:16" ht="13.5" customHeight="1">
      <c r="A37" s="248"/>
      <c r="B37" s="244"/>
      <c r="C37" s="244"/>
      <c r="D37" s="244"/>
      <c r="E37" s="244"/>
      <c r="F37" s="244"/>
      <c r="G37" s="1160" t="s">
        <v>499</v>
      </c>
      <c r="H37" s="1161"/>
      <c r="I37" s="1161"/>
      <c r="J37" s="1162"/>
      <c r="K37" s="294" t="s">
        <v>481</v>
      </c>
      <c r="L37" s="294" t="s">
        <v>481</v>
      </c>
      <c r="M37" s="295">
        <v>1119</v>
      </c>
      <c r="N37" s="296" t="s">
        <v>481</v>
      </c>
    </row>
    <row r="38" spans="1:16" ht="27" customHeight="1">
      <c r="A38" s="248"/>
      <c r="B38" s="244"/>
      <c r="C38" s="244"/>
      <c r="D38" s="244"/>
      <c r="E38" s="244"/>
      <c r="F38" s="244"/>
      <c r="G38" s="1163" t="s">
        <v>500</v>
      </c>
      <c r="H38" s="1164"/>
      <c r="I38" s="1164"/>
      <c r="J38" s="1165"/>
      <c r="K38" s="297" t="s">
        <v>481</v>
      </c>
      <c r="L38" s="297" t="s">
        <v>481</v>
      </c>
      <c r="M38" s="298">
        <v>49</v>
      </c>
      <c r="N38" s="299" t="s">
        <v>481</v>
      </c>
      <c r="O38" s="293"/>
    </row>
    <row r="39" spans="1:16">
      <c r="A39" s="248"/>
      <c r="B39" s="244"/>
      <c r="C39" s="244"/>
      <c r="D39" s="244"/>
      <c r="E39" s="244"/>
      <c r="F39" s="244"/>
      <c r="G39" s="1163" t="s">
        <v>501</v>
      </c>
      <c r="H39" s="1164"/>
      <c r="I39" s="1164"/>
      <c r="J39" s="1165"/>
      <c r="K39" s="300" t="s">
        <v>481</v>
      </c>
      <c r="L39" s="300" t="s">
        <v>481</v>
      </c>
      <c r="M39" s="301">
        <v>-6027</v>
      </c>
      <c r="N39" s="302" t="s">
        <v>481</v>
      </c>
      <c r="O39" s="293"/>
    </row>
    <row r="40" spans="1:16" ht="27" customHeight="1">
      <c r="A40" s="248"/>
      <c r="B40" s="244"/>
      <c r="C40" s="244"/>
      <c r="D40" s="244"/>
      <c r="E40" s="244"/>
      <c r="F40" s="244"/>
      <c r="G40" s="1160" t="s">
        <v>502</v>
      </c>
      <c r="H40" s="1161"/>
      <c r="I40" s="1161"/>
      <c r="J40" s="1162"/>
      <c r="K40" s="300">
        <v>-260216</v>
      </c>
      <c r="L40" s="300">
        <v>-168425</v>
      </c>
      <c r="M40" s="301">
        <v>-114844</v>
      </c>
      <c r="N40" s="302">
        <v>46.7</v>
      </c>
      <c r="O40" s="293"/>
    </row>
    <row r="41" spans="1:16">
      <c r="A41" s="248"/>
      <c r="B41" s="244"/>
      <c r="C41" s="244"/>
      <c r="D41" s="244"/>
      <c r="E41" s="244"/>
      <c r="F41" s="244"/>
      <c r="G41" s="1166" t="s">
        <v>278</v>
      </c>
      <c r="H41" s="1167"/>
      <c r="I41" s="1167"/>
      <c r="J41" s="1168"/>
      <c r="K41" s="294">
        <v>14230</v>
      </c>
      <c r="L41" s="300">
        <v>9210</v>
      </c>
      <c r="M41" s="301">
        <v>34058</v>
      </c>
      <c r="N41" s="302">
        <v>-73</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55" t="s">
        <v>471</v>
      </c>
      <c r="J49" s="1157" t="s">
        <v>506</v>
      </c>
      <c r="K49" s="1158"/>
      <c r="L49" s="1158"/>
      <c r="M49" s="1158"/>
      <c r="N49" s="1159"/>
    </row>
    <row r="50" spans="1:14">
      <c r="A50" s="248"/>
      <c r="B50" s="244"/>
      <c r="C50" s="244"/>
      <c r="D50" s="244"/>
      <c r="E50" s="244"/>
      <c r="F50" s="244"/>
      <c r="G50" s="312"/>
      <c r="H50" s="313"/>
      <c r="I50" s="1156"/>
      <c r="J50" s="314" t="s">
        <v>507</v>
      </c>
      <c r="K50" s="315" t="s">
        <v>508</v>
      </c>
      <c r="L50" s="316" t="s">
        <v>509</v>
      </c>
      <c r="M50" s="317" t="s">
        <v>510</v>
      </c>
      <c r="N50" s="318" t="s">
        <v>511</v>
      </c>
    </row>
    <row r="51" spans="1:14">
      <c r="A51" s="248"/>
      <c r="B51" s="244"/>
      <c r="C51" s="244"/>
      <c r="D51" s="244"/>
      <c r="E51" s="244"/>
      <c r="F51" s="244"/>
      <c r="G51" s="310" t="s">
        <v>512</v>
      </c>
      <c r="H51" s="311"/>
      <c r="I51" s="319">
        <v>366122</v>
      </c>
      <c r="J51" s="320">
        <v>210294</v>
      </c>
      <c r="K51" s="321">
        <v>-59.3</v>
      </c>
      <c r="L51" s="322">
        <v>203567</v>
      </c>
      <c r="M51" s="323">
        <v>-37.5</v>
      </c>
      <c r="N51" s="324">
        <v>-21.8</v>
      </c>
    </row>
    <row r="52" spans="1:14">
      <c r="A52" s="248"/>
      <c r="B52" s="244"/>
      <c r="C52" s="244"/>
      <c r="D52" s="244"/>
      <c r="E52" s="244"/>
      <c r="F52" s="244"/>
      <c r="G52" s="325"/>
      <c r="H52" s="326" t="s">
        <v>513</v>
      </c>
      <c r="I52" s="327">
        <v>196521</v>
      </c>
      <c r="J52" s="328">
        <v>112878</v>
      </c>
      <c r="K52" s="329">
        <v>-72.7</v>
      </c>
      <c r="L52" s="330">
        <v>121137</v>
      </c>
      <c r="M52" s="331">
        <v>-26.6</v>
      </c>
      <c r="N52" s="332">
        <v>-46.1</v>
      </c>
    </row>
    <row r="53" spans="1:14">
      <c r="A53" s="248"/>
      <c r="B53" s="244"/>
      <c r="C53" s="244"/>
      <c r="D53" s="244"/>
      <c r="E53" s="244"/>
      <c r="F53" s="244"/>
      <c r="G53" s="310" t="s">
        <v>514</v>
      </c>
      <c r="H53" s="311"/>
      <c r="I53" s="319">
        <v>340797</v>
      </c>
      <c r="J53" s="320">
        <v>203582</v>
      </c>
      <c r="K53" s="321">
        <v>-3.2</v>
      </c>
      <c r="L53" s="322">
        <v>185018</v>
      </c>
      <c r="M53" s="323">
        <v>-9.1</v>
      </c>
      <c r="N53" s="324">
        <v>5.9</v>
      </c>
    </row>
    <row r="54" spans="1:14">
      <c r="A54" s="248"/>
      <c r="B54" s="244"/>
      <c r="C54" s="244"/>
      <c r="D54" s="244"/>
      <c r="E54" s="244"/>
      <c r="F54" s="244"/>
      <c r="G54" s="325"/>
      <c r="H54" s="326" t="s">
        <v>513</v>
      </c>
      <c r="I54" s="327">
        <v>143731</v>
      </c>
      <c r="J54" s="328">
        <v>85861</v>
      </c>
      <c r="K54" s="329">
        <v>-23.9</v>
      </c>
      <c r="L54" s="330">
        <v>95064</v>
      </c>
      <c r="M54" s="331">
        <v>-21.5</v>
      </c>
      <c r="N54" s="332">
        <v>-2.4</v>
      </c>
    </row>
    <row r="55" spans="1:14">
      <c r="A55" s="248"/>
      <c r="B55" s="244"/>
      <c r="C55" s="244"/>
      <c r="D55" s="244"/>
      <c r="E55" s="244"/>
      <c r="F55" s="244"/>
      <c r="G55" s="310" t="s">
        <v>515</v>
      </c>
      <c r="H55" s="311"/>
      <c r="I55" s="319">
        <v>505850</v>
      </c>
      <c r="J55" s="320">
        <v>309578</v>
      </c>
      <c r="K55" s="321">
        <v>52.1</v>
      </c>
      <c r="L55" s="322">
        <v>238802</v>
      </c>
      <c r="M55" s="323">
        <v>29.1</v>
      </c>
      <c r="N55" s="324">
        <v>23</v>
      </c>
    </row>
    <row r="56" spans="1:14">
      <c r="A56" s="248"/>
      <c r="B56" s="244"/>
      <c r="C56" s="244"/>
      <c r="D56" s="244"/>
      <c r="E56" s="244"/>
      <c r="F56" s="244"/>
      <c r="G56" s="325"/>
      <c r="H56" s="326" t="s">
        <v>513</v>
      </c>
      <c r="I56" s="327">
        <v>323843</v>
      </c>
      <c r="J56" s="328">
        <v>198190</v>
      </c>
      <c r="K56" s="329">
        <v>130.80000000000001</v>
      </c>
      <c r="L56" s="330">
        <v>128562</v>
      </c>
      <c r="M56" s="331">
        <v>35.200000000000003</v>
      </c>
      <c r="N56" s="332">
        <v>95.6</v>
      </c>
    </row>
    <row r="57" spans="1:14">
      <c r="A57" s="248"/>
      <c r="B57" s="244"/>
      <c r="C57" s="244"/>
      <c r="D57" s="244"/>
      <c r="E57" s="244"/>
      <c r="F57" s="244"/>
      <c r="G57" s="310" t="s">
        <v>516</v>
      </c>
      <c r="H57" s="311"/>
      <c r="I57" s="319">
        <v>559676</v>
      </c>
      <c r="J57" s="320">
        <v>348708</v>
      </c>
      <c r="K57" s="321">
        <v>12.6</v>
      </c>
      <c r="L57" s="322">
        <v>288550</v>
      </c>
      <c r="M57" s="323">
        <v>20.8</v>
      </c>
      <c r="N57" s="324">
        <v>-8.1999999999999993</v>
      </c>
    </row>
    <row r="58" spans="1:14">
      <c r="A58" s="248"/>
      <c r="B58" s="244"/>
      <c r="C58" s="244"/>
      <c r="D58" s="244"/>
      <c r="E58" s="244"/>
      <c r="F58" s="244"/>
      <c r="G58" s="325"/>
      <c r="H58" s="326" t="s">
        <v>513</v>
      </c>
      <c r="I58" s="327">
        <v>402115</v>
      </c>
      <c r="J58" s="328">
        <v>250539</v>
      </c>
      <c r="K58" s="329">
        <v>26.4</v>
      </c>
      <c r="L58" s="330">
        <v>141525</v>
      </c>
      <c r="M58" s="331">
        <v>10.1</v>
      </c>
      <c r="N58" s="332">
        <v>16.3</v>
      </c>
    </row>
    <row r="59" spans="1:14">
      <c r="A59" s="248"/>
      <c r="B59" s="244"/>
      <c r="C59" s="244"/>
      <c r="D59" s="244"/>
      <c r="E59" s="244"/>
      <c r="F59" s="244"/>
      <c r="G59" s="310" t="s">
        <v>517</v>
      </c>
      <c r="H59" s="311"/>
      <c r="I59" s="319">
        <v>487087</v>
      </c>
      <c r="J59" s="320">
        <v>315267</v>
      </c>
      <c r="K59" s="321">
        <v>-9.6</v>
      </c>
      <c r="L59" s="322">
        <v>287914</v>
      </c>
      <c r="M59" s="323">
        <v>-0.2</v>
      </c>
      <c r="N59" s="324">
        <v>-9.4</v>
      </c>
    </row>
    <row r="60" spans="1:14">
      <c r="A60" s="248"/>
      <c r="B60" s="244"/>
      <c r="C60" s="244"/>
      <c r="D60" s="244"/>
      <c r="E60" s="244"/>
      <c r="F60" s="244"/>
      <c r="G60" s="325"/>
      <c r="H60" s="326" t="s">
        <v>513</v>
      </c>
      <c r="I60" s="333">
        <v>252032</v>
      </c>
      <c r="J60" s="328">
        <v>163128</v>
      </c>
      <c r="K60" s="329">
        <v>-34.9</v>
      </c>
      <c r="L60" s="330">
        <v>146531</v>
      </c>
      <c r="M60" s="331">
        <v>3.5</v>
      </c>
      <c r="N60" s="332">
        <v>-38.4</v>
      </c>
    </row>
    <row r="61" spans="1:14">
      <c r="A61" s="248"/>
      <c r="B61" s="244"/>
      <c r="C61" s="244"/>
      <c r="D61" s="244"/>
      <c r="E61" s="244"/>
      <c r="F61" s="244"/>
      <c r="G61" s="310" t="s">
        <v>518</v>
      </c>
      <c r="H61" s="334"/>
      <c r="I61" s="335">
        <v>451906</v>
      </c>
      <c r="J61" s="336">
        <v>277486</v>
      </c>
      <c r="K61" s="337">
        <v>-1.5</v>
      </c>
      <c r="L61" s="338">
        <v>240770</v>
      </c>
      <c r="M61" s="339">
        <v>0.6</v>
      </c>
      <c r="N61" s="324">
        <v>-2.1</v>
      </c>
    </row>
    <row r="62" spans="1:14">
      <c r="A62" s="248"/>
      <c r="B62" s="244"/>
      <c r="C62" s="244"/>
      <c r="D62" s="244"/>
      <c r="E62" s="244"/>
      <c r="F62" s="244"/>
      <c r="G62" s="325"/>
      <c r="H62" s="326" t="s">
        <v>513</v>
      </c>
      <c r="I62" s="327">
        <v>263648</v>
      </c>
      <c r="J62" s="328">
        <v>162119</v>
      </c>
      <c r="K62" s="329">
        <v>5.0999999999999996</v>
      </c>
      <c r="L62" s="330">
        <v>126564</v>
      </c>
      <c r="M62" s="331">
        <v>0.1</v>
      </c>
      <c r="N62" s="332">
        <v>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92.07</v>
      </c>
      <c r="G47" s="12">
        <v>99.75</v>
      </c>
      <c r="H47" s="12">
        <v>109.53</v>
      </c>
      <c r="I47" s="12">
        <v>126.77</v>
      </c>
      <c r="J47" s="13">
        <v>117.58</v>
      </c>
    </row>
    <row r="48" spans="2:10" ht="57.75" customHeight="1">
      <c r="B48" s="14"/>
      <c r="C48" s="1171" t="s">
        <v>4</v>
      </c>
      <c r="D48" s="1171"/>
      <c r="E48" s="1172"/>
      <c r="F48" s="15">
        <v>12.98</v>
      </c>
      <c r="G48" s="16">
        <v>12.33</v>
      </c>
      <c r="H48" s="16">
        <v>16.899999999999999</v>
      </c>
      <c r="I48" s="16">
        <v>18.899999999999999</v>
      </c>
      <c r="J48" s="17">
        <v>15.19</v>
      </c>
    </row>
    <row r="49" spans="2:10" ht="57.75" customHeight="1" thickBot="1">
      <c r="B49" s="18"/>
      <c r="C49" s="1173" t="s">
        <v>5</v>
      </c>
      <c r="D49" s="1173"/>
      <c r="E49" s="1174"/>
      <c r="F49" s="19">
        <v>29.59</v>
      </c>
      <c r="G49" s="20">
        <v>14.29</v>
      </c>
      <c r="H49" s="20">
        <v>10.36</v>
      </c>
      <c r="I49" s="20">
        <v>0.49</v>
      </c>
      <c r="J49" s="21" t="s">
        <v>525</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b0207</cp:lastModifiedBy>
  <cp:lastPrinted>2017-04-24T07:17:33Z</cp:lastPrinted>
  <dcterms:created xsi:type="dcterms:W3CDTF">2017-02-15T21:04:26Z</dcterms:created>
  <dcterms:modified xsi:type="dcterms:W3CDTF">2017-04-25T05:20:33Z</dcterms:modified>
  <cp:category/>
</cp:coreProperties>
</file>