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Bserver\kyoyu\健康福祉課\▼介護保険\①介護保険事業\⑨様式\令和　変更様式（最新様式\要介護認定調査＆主治医意見書（様式）\"/>
    </mc:Choice>
  </mc:AlternateContent>
  <xr:revisionPtr revIDLastSave="0" documentId="13_ncr:1_{11701197-B3F7-4570-90E7-C11C6768604A}" xr6:coauthVersionLast="47" xr6:coauthVersionMax="47" xr10:uidLastSave="{00000000-0000-0000-0000-000000000000}"/>
  <bookViews>
    <workbookView xWindow="-120" yWindow="-120" windowWidth="20730" windowHeight="11040" tabRatio="556" activeTab="3" xr2:uid="{00000000-000D-0000-FFFF-FFFF00000000}"/>
  </bookViews>
  <sheets>
    <sheet name="調査票(表)" sheetId="61" r:id="rId1"/>
    <sheet name="調査票(裏)" sheetId="56" r:id="rId2"/>
    <sheet name="特記事項（1ページ目）" sheetId="59" r:id="rId3"/>
    <sheet name="特記事項（2ページ目）" sheetId="66" r:id="rId4"/>
  </sheets>
  <externalReferences>
    <externalReference r:id="rId5"/>
  </externalReferences>
  <definedNames>
    <definedName name="_xlnm.Print_Area" localSheetId="0">'調査票(表)'!$B$1:$GX$92</definedName>
    <definedName name="_xlnm.Print_Area" localSheetId="1">'調査票(裏)'!$B$1:$GV$91</definedName>
    <definedName name="_xlnm.Print_Area" localSheetId="2">'特記事項（1ページ目）'!$A$1:$V$70</definedName>
    <definedName name="_xlnm.Print_Area" localSheetId="3">'特記事項（2ページ目）'!$A$1:$V$70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7" i="66" l="1"/>
  <c r="Y77" i="66"/>
  <c r="AB76" i="66"/>
  <c r="Y76" i="66"/>
  <c r="AB71" i="66"/>
  <c r="Y71" i="66"/>
  <c r="AB70" i="66"/>
  <c r="Y70" i="66"/>
  <c r="AB69" i="66"/>
  <c r="Y69" i="66"/>
  <c r="AB68" i="66"/>
  <c r="Y68" i="66"/>
  <c r="AB67" i="66"/>
  <c r="Y67" i="66"/>
  <c r="AB66" i="66"/>
  <c r="Y66" i="66"/>
  <c r="AB61" i="66"/>
  <c r="Y61" i="66"/>
  <c r="AB60" i="66"/>
  <c r="Y60" i="66"/>
  <c r="AB59" i="66"/>
  <c r="Y59" i="66"/>
  <c r="Y54" i="66"/>
  <c r="AB53" i="66"/>
  <c r="Y53" i="66"/>
  <c r="AB52" i="66"/>
  <c r="Y52" i="66"/>
  <c r="AB51" i="66"/>
  <c r="Y51" i="66"/>
  <c r="AB50" i="66"/>
  <c r="Y50" i="66"/>
  <c r="AB49" i="66"/>
  <c r="Y49" i="66"/>
  <c r="AB48" i="66"/>
  <c r="Y48" i="66"/>
  <c r="AB47" i="66"/>
  <c r="Y47" i="66"/>
  <c r="Y42" i="66"/>
  <c r="AB41" i="66"/>
  <c r="Y41" i="66"/>
  <c r="AB40" i="66"/>
  <c r="Y40" i="66"/>
  <c r="AB39" i="66"/>
  <c r="Y39" i="66"/>
  <c r="AB38" i="66"/>
  <c r="Y38" i="66"/>
  <c r="AB33" i="66"/>
  <c r="Y33" i="66"/>
  <c r="AB32" i="66"/>
  <c r="Y32" i="66"/>
  <c r="AB31" i="66"/>
  <c r="Y31" i="66"/>
  <c r="AB30" i="66"/>
  <c r="Y30" i="66"/>
  <c r="AB29" i="66"/>
  <c r="Y29" i="66"/>
  <c r="AB28" i="66"/>
  <c r="Y28" i="66"/>
  <c r="Y22" i="66"/>
  <c r="AB21" i="66"/>
  <c r="Y21" i="66"/>
  <c r="AB20" i="66"/>
  <c r="Y20" i="66"/>
  <c r="AB19" i="66"/>
  <c r="Y19" i="66"/>
  <c r="AB18" i="66"/>
  <c r="Y18" i="66"/>
  <c r="AB17" i="66"/>
  <c r="Y17" i="66"/>
  <c r="AB16" i="66"/>
  <c r="Y16" i="66"/>
  <c r="X10" i="66"/>
  <c r="E3" i="66"/>
  <c r="H1" i="66"/>
  <c r="D1" i="66"/>
  <c r="Y76" i="59"/>
  <c r="Y77" i="59"/>
  <c r="AB61" i="59"/>
  <c r="AB77" i="59"/>
  <c r="AB76" i="59"/>
  <c r="GX85" i="56"/>
  <c r="X10" i="59"/>
  <c r="AB71" i="59"/>
  <c r="AB70" i="59"/>
  <c r="AB69" i="59"/>
  <c r="AB68" i="59"/>
  <c r="AB67" i="59"/>
  <c r="AB66" i="59"/>
  <c r="Y71" i="59"/>
  <c r="Y70" i="59"/>
  <c r="Y69" i="59"/>
  <c r="Y68" i="59"/>
  <c r="Y67" i="59"/>
  <c r="Y66" i="59"/>
  <c r="Y61" i="59"/>
  <c r="AB60" i="59"/>
  <c r="AB59" i="59"/>
  <c r="Y60" i="59"/>
  <c r="Y59" i="59"/>
  <c r="AB53" i="59"/>
  <c r="Y49" i="59"/>
  <c r="AB52" i="59"/>
  <c r="AB51" i="59"/>
  <c r="AB50" i="59"/>
  <c r="AB49" i="59"/>
  <c r="AB48" i="59"/>
  <c r="AB47" i="59"/>
  <c r="Y54" i="59"/>
  <c r="Y53" i="59"/>
  <c r="Y52" i="59"/>
  <c r="Y51" i="59"/>
  <c r="Y50" i="59"/>
  <c r="Y48" i="59"/>
  <c r="Y47" i="59"/>
  <c r="Y38" i="59"/>
  <c r="Y33" i="59"/>
  <c r="AB41" i="59"/>
  <c r="AB40" i="59"/>
  <c r="AB39" i="59"/>
  <c r="AB38" i="59"/>
  <c r="Y42" i="59"/>
  <c r="Y41" i="59"/>
  <c r="Y40" i="59"/>
  <c r="Y39" i="59"/>
  <c r="AB33" i="59"/>
  <c r="AB32" i="59"/>
  <c r="AB31" i="59"/>
  <c r="AB30" i="59"/>
  <c r="AB29" i="59"/>
  <c r="AB28" i="59"/>
  <c r="Y32" i="59"/>
  <c r="Y31" i="59"/>
  <c r="Y30" i="59"/>
  <c r="Y29" i="59"/>
  <c r="Y28" i="59"/>
  <c r="Y16" i="59"/>
  <c r="AB21" i="59"/>
  <c r="AB20" i="59"/>
  <c r="AB19" i="59"/>
  <c r="AB18" i="59"/>
  <c r="AB17" i="59"/>
  <c r="AB16" i="59"/>
  <c r="Y22" i="59"/>
  <c r="Y21" i="59"/>
  <c r="Y20" i="59"/>
  <c r="Y19" i="59"/>
  <c r="Y18" i="59"/>
  <c r="Y17" i="59"/>
  <c r="H1" i="59"/>
  <c r="E3" i="59"/>
  <c r="GA79" i="56"/>
  <c r="FV79" i="56"/>
  <c r="HA22" i="61"/>
  <c r="GA44" i="61"/>
  <c r="GF44" i="61"/>
  <c r="HA50" i="61"/>
  <c r="HA74" i="61"/>
  <c r="HA36" i="61"/>
  <c r="HA8" i="61"/>
  <c r="GX55" i="56"/>
  <c r="GX46" i="56"/>
  <c r="GX13" i="56"/>
  <c r="GX7" i="56"/>
  <c r="HA63" i="61" l="1"/>
  <c r="HA2" i="61"/>
  <c r="CJ72" i="61"/>
  <c r="CY2" i="56"/>
  <c r="DE2" i="56"/>
  <c r="DK2" i="56"/>
  <c r="DQ2" i="56"/>
  <c r="DW2" i="56"/>
  <c r="EC2" i="56"/>
  <c r="EI2" i="56"/>
  <c r="EO2" i="56"/>
  <c r="EU2" i="56"/>
  <c r="CS2" i="56"/>
  <c r="AZ2" i="56"/>
  <c r="CJ76" i="61" l="1"/>
  <c r="D1" i="5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b0507</author>
    <author>tsubasa ito</author>
  </authors>
  <commentList>
    <comment ref="HA2" authorId="0" shapeId="0" xr:uid="{CE926F20-9335-484D-90BF-EEA33921079D}">
      <text>
        <r>
          <rPr>
            <sz val="9"/>
            <color indexed="81"/>
            <rFont val="MS P ゴシック"/>
            <family val="3"/>
            <charset val="128"/>
          </rPr>
          <t xml:space="preserve">被保険者番号に空欄があるとエラーになります。
</t>
        </r>
        <r>
          <rPr>
            <u/>
            <sz val="9"/>
            <color indexed="81"/>
            <rFont val="MS P ゴシック"/>
            <family val="3"/>
            <charset val="128"/>
          </rPr>
          <t>※「0」も入力して下さい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被保険者番号以外も、調査票の数字は必ず半角数字で入力して下さい。
数字の書体は「OCRB」にして下さい。
※全角で入力するとOCRBになりません</t>
        </r>
      </text>
    </comment>
    <comment ref="HA8" authorId="0" shapeId="0" xr:uid="{8435368F-B98B-4F8F-9378-48BBFD865C59}">
      <text>
        <r>
          <rPr>
            <sz val="9"/>
            <color indexed="81"/>
            <rFont val="MS P ゴシック"/>
            <family val="3"/>
            <charset val="128"/>
          </rPr>
          <t xml:space="preserve">調査実施日、事業者番号、事業所名、調査実施場所、調査員番号、調査員名に空欄や入力ミスがあるとエラーになります。
</t>
        </r>
        <r>
          <rPr>
            <u/>
            <sz val="9"/>
            <color indexed="81"/>
            <rFont val="MS P ゴシック"/>
            <family val="3"/>
            <charset val="128"/>
          </rPr>
          <t>※番号部分は「0」も入力して下さい,</t>
        </r>
      </text>
    </comment>
    <comment ref="HA22" authorId="0" shapeId="0" xr:uid="{886E60AF-CE87-4962-8D6E-92B2C23964A2}">
      <text>
        <r>
          <rPr>
            <sz val="9"/>
            <color indexed="81"/>
            <rFont val="MS P ゴシック"/>
            <family val="3"/>
            <charset val="128"/>
          </rPr>
          <t xml:space="preserve">対象者氏名、性別、現住所、生年月日に空欄があるとエラーになります。
</t>
        </r>
        <r>
          <rPr>
            <u/>
            <sz val="9"/>
            <color indexed="81"/>
            <rFont val="MS P ゴシック"/>
            <family val="3"/>
            <charset val="128"/>
          </rPr>
          <t>※番号部分は「0」も入力して下さい</t>
        </r>
      </text>
    </comment>
    <comment ref="HA36" authorId="1" shapeId="0" xr:uid="{2827DAE7-B445-4D0E-B59E-EE7DC272329F}">
      <text>
        <r>
          <rPr>
            <sz val="9"/>
            <color indexed="81"/>
            <rFont val="MS P ゴシック"/>
            <family val="3"/>
            <charset val="128"/>
          </rPr>
          <t>下記の場合にエラーになります。
・介護給付と予防給付総合事業の両方を選択
・介護給付か予防給付総合事業のどちらかを選択していて、サービス利用回数が未入力
・介護給付と予防給付総合事業のどちらも選択しておらず、サービス利用回数を入力</t>
        </r>
      </text>
    </comment>
    <comment ref="HA50" authorId="1" shapeId="0" xr:uid="{D243B5DE-3F0B-4465-9519-717DEFE1D09D}">
      <text>
        <r>
          <rPr>
            <sz val="9"/>
            <color indexed="81"/>
            <rFont val="MS P ゴシック"/>
            <family val="3"/>
            <charset val="128"/>
          </rPr>
          <t>下記の場合にエラーになります。
・施設利用を選択していて，施設種別、施設所在地、施設名、電話番号が未入力
・施設利用を選択しておらず，施設種別、施設所在地、施設名、電話番号を入力</t>
        </r>
      </text>
    </comment>
    <comment ref="HA63" authorId="0" shapeId="0" xr:uid="{8F3BFD2F-B16F-4EEA-8BF6-5CBA8AE0013D}">
      <text>
        <r>
          <rPr>
            <sz val="9"/>
            <color indexed="81"/>
            <rFont val="MS P ゴシック"/>
            <family val="3"/>
            <charset val="128"/>
          </rPr>
          <t>家族状況がすべて空欄だとエラーになります。</t>
        </r>
      </text>
    </comment>
    <comment ref="HA74" authorId="0" shapeId="0" xr:uid="{423B3FC3-D825-45BB-A2B0-75C56463B829}">
      <text>
        <r>
          <rPr>
            <sz val="9"/>
            <color indexed="81"/>
            <rFont val="MS P ゴシック"/>
            <family val="3"/>
            <charset val="128"/>
          </rPr>
          <t>１群に未選択の項目や、１－３～１－１３に複数選択している項目があるとエラーになります。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tsubasa ito</author>
  </authors>
  <commentList>
    <comment ref="GX7" authorId="0" shapeId="0" xr:uid="{70862FA3-1996-40F2-8ADA-0AEA57570A94}">
      <text>
        <r>
          <rPr>
            <sz val="9"/>
            <color indexed="81"/>
            <rFont val="MS P ゴシック"/>
            <family val="3"/>
            <charset val="128"/>
          </rPr>
          <t>２群に未選択の項目や複数選択している項目があるとエラーになります。</t>
        </r>
      </text>
    </comment>
    <comment ref="GX13" authorId="0" shapeId="0" xr:uid="{B22B8067-E392-4FA0-950A-8D009A3FE394}">
      <text>
        <r>
          <rPr>
            <sz val="9"/>
            <color indexed="81"/>
            <rFont val="MS P ゴシック"/>
            <family val="3"/>
            <charset val="128"/>
          </rPr>
          <t>４群に未選択の項目や複数選択している項目があるとエラーになります。</t>
        </r>
      </text>
    </comment>
    <comment ref="GX46" authorId="0" shapeId="0" xr:uid="{C028B146-030E-4182-82DE-C84A72DE5B4F}">
      <text>
        <r>
          <rPr>
            <sz val="9"/>
            <color indexed="81"/>
            <rFont val="MS P ゴシック"/>
            <family val="3"/>
            <charset val="128"/>
          </rPr>
          <t>３群に未選択の項目や複数選択している項目があるとエラーになります。</t>
        </r>
      </text>
    </comment>
    <comment ref="GX55" authorId="0" shapeId="0" xr:uid="{317288F0-4E40-41D8-B50D-A5B9882C21E0}">
      <text>
        <r>
          <rPr>
            <sz val="9"/>
            <color indexed="81"/>
            <rFont val="MS P ゴシック"/>
            <family val="3"/>
            <charset val="128"/>
          </rPr>
          <t>５群に未選択の項目や複数選択している項目があるとエラーになります。</t>
        </r>
      </text>
    </comment>
    <comment ref="GX85" authorId="0" shapeId="0" xr:uid="{760777B8-9926-4E80-B5F9-731051A406DA}">
      <text>
        <r>
          <rPr>
            <sz val="9"/>
            <color indexed="81"/>
            <rFont val="MS P ゴシック"/>
            <family val="3"/>
            <charset val="128"/>
          </rPr>
          <t>７群に未選択の項目や複数選択している項目があるとエラーになります。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b0507</author>
  </authors>
  <commentList>
    <comment ref="X10" authorId="0" shapeId="0" xr:uid="{54B1B9FC-A861-46AF-821C-1816638A3F5B}">
      <text>
        <r>
          <rPr>
            <sz val="9"/>
            <color indexed="81"/>
            <rFont val="MS P ゴシック"/>
            <family val="3"/>
            <charset val="128"/>
          </rPr>
          <t>主訴等が未入力だとエラーになります。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b0507</author>
  </authors>
  <commentList>
    <comment ref="X10" authorId="0" shapeId="0" xr:uid="{B7EFD392-A533-4E89-9433-A7DDDD836AAE}">
      <text>
        <r>
          <rPr>
            <sz val="9"/>
            <color indexed="81"/>
            <rFont val="MS P ゴシック"/>
            <family val="3"/>
            <charset val="128"/>
          </rPr>
          <t>主訴等が未入力だとエラーになります。</t>
        </r>
      </text>
    </comment>
  </commentList>
</comments>
</file>

<file path=xl/sharedStrings.xml><?xml version="1.0" encoding="utf-8"?>
<sst xmlns="http://schemas.openxmlformats.org/spreadsheetml/2006/main" count="871" uniqueCount="411">
  <si>
    <t>その他
(四肢欠損)</t>
    <rPh sb="2" eb="3">
      <t>タ</t>
    </rPh>
    <phoneticPr fontId="1"/>
  </si>
  <si>
    <t>2.拘縮
 の有無</t>
    <rPh sb="2" eb="4">
      <t>コウシュク</t>
    </rPh>
    <rPh sb="7" eb="9">
      <t>ウム</t>
    </rPh>
    <phoneticPr fontId="1"/>
  </si>
  <si>
    <t>支えなし
でできる</t>
    <rPh sb="0" eb="1">
      <t>ササ</t>
    </rPh>
    <phoneticPr fontId="1"/>
  </si>
  <si>
    <t>その他
(四肢欠損)</t>
    <rPh sb="2" eb="3">
      <t>タ</t>
    </rPh>
    <rPh sb="5" eb="7">
      <t>シシ</t>
    </rPh>
    <rPh sb="7" eb="9">
      <t>ケッソン</t>
    </rPh>
    <phoneticPr fontId="1"/>
  </si>
  <si>
    <t>１Mで
見える</t>
    <rPh sb="4" eb="5">
      <t>ミ</t>
    </rPh>
    <phoneticPr fontId="1"/>
  </si>
  <si>
    <t>誤った時</t>
  </si>
  <si>
    <t>２ 生活機能</t>
  </si>
  <si>
    <t>４ 精神・行動障害</t>
    <rPh sb="2" eb="4">
      <t>セイシン</t>
    </rPh>
    <rPh sb="5" eb="7">
      <t>コウドウ</t>
    </rPh>
    <rPh sb="7" eb="9">
      <t>ショウガイ</t>
    </rPh>
    <phoneticPr fontId="1"/>
  </si>
  <si>
    <t>1.物を盗られたなどと
　被害的になる</t>
    <rPh sb="2" eb="3">
      <t>モノ</t>
    </rPh>
    <rPh sb="4" eb="5">
      <t>ト</t>
    </rPh>
    <rPh sb="13" eb="16">
      <t>ヒガイテキ</t>
    </rPh>
    <phoneticPr fontId="1"/>
  </si>
  <si>
    <t>2.作話</t>
    <phoneticPr fontId="1"/>
  </si>
  <si>
    <t>4.昼夜の逆転がある</t>
    <phoneticPr fontId="1"/>
  </si>
  <si>
    <t>5.同じ話をする</t>
    <phoneticPr fontId="1"/>
  </si>
  <si>
    <t>6.大声を出す</t>
    <phoneticPr fontId="1"/>
  </si>
  <si>
    <t>7.介護に抵抗する</t>
    <phoneticPr fontId="1"/>
  </si>
  <si>
    <t>8.｢家に帰る」等と言い
　 落ち着きがない</t>
    <phoneticPr fontId="1"/>
  </si>
  <si>
    <t>9.１人で外に出たがり
　 目が離せない</t>
    <phoneticPr fontId="1"/>
  </si>
  <si>
    <t>３ 認知機能</t>
    <rPh sb="2" eb="4">
      <t>ニンチ</t>
    </rPh>
    <rPh sb="4" eb="6">
      <t>キノウ</t>
    </rPh>
    <phoneticPr fontId="1"/>
  </si>
  <si>
    <t>13.意味もなく独り言や
　 独り笑いをする</t>
    <phoneticPr fontId="1"/>
  </si>
  <si>
    <t>2.毎日の日課を理解する</t>
    <rPh sb="2" eb="4">
      <t>マイニチ</t>
    </rPh>
    <rPh sb="5" eb="7">
      <t>ニッカ</t>
    </rPh>
    <rPh sb="8" eb="10">
      <t>リカイ</t>
    </rPh>
    <phoneticPr fontId="1"/>
  </si>
  <si>
    <t>3.生年月日や年齢を言う</t>
    <rPh sb="2" eb="4">
      <t>セイネン</t>
    </rPh>
    <rPh sb="4" eb="6">
      <t>ガッピ</t>
    </rPh>
    <phoneticPr fontId="1"/>
  </si>
  <si>
    <t>５ 社会生活への適応</t>
    <rPh sb="2" eb="4">
      <t>シャカイ</t>
    </rPh>
    <rPh sb="4" eb="6">
      <t>セイカツ</t>
    </rPh>
    <rPh sb="8" eb="10">
      <t>テキオウ</t>
    </rPh>
    <phoneticPr fontId="1"/>
  </si>
  <si>
    <t>特別な場合を除いてできる</t>
    <rPh sb="0" eb="2">
      <t>トクベツ</t>
    </rPh>
    <rPh sb="3" eb="5">
      <t>バアイ</t>
    </rPh>
    <phoneticPr fontId="1"/>
  </si>
  <si>
    <t>6.今の季節を理解する</t>
    <rPh sb="2" eb="3">
      <t>イマ</t>
    </rPh>
    <rPh sb="4" eb="6">
      <t>キセツ</t>
    </rPh>
    <rPh sb="7" eb="9">
      <t>リカイ</t>
    </rPh>
    <phoneticPr fontId="1"/>
  </si>
  <si>
    <t>できる</t>
  </si>
  <si>
    <t>4.集団への
　不適応</t>
    <rPh sb="2" eb="4">
      <t>シュウダン</t>
    </rPh>
    <rPh sb="8" eb="11">
      <t>フテキオウ</t>
    </rPh>
    <phoneticPr fontId="1"/>
  </si>
  <si>
    <t>1</t>
  </si>
  <si>
    <t>褥瘡の処置</t>
    <rPh sb="3" eb="5">
      <t>ショチ</t>
    </rPh>
    <phoneticPr fontId="1"/>
  </si>
  <si>
    <t>（</t>
    <phoneticPr fontId="1"/>
  </si>
  <si>
    <t>）</t>
    <phoneticPr fontId="1"/>
  </si>
  <si>
    <t>[</t>
    <phoneticPr fontId="1"/>
  </si>
  <si>
    <t>］</t>
    <phoneticPr fontId="1"/>
  </si>
  <si>
    <t>対象者
氏　名</t>
    <phoneticPr fontId="1"/>
  </si>
  <si>
    <t>性別</t>
    <phoneticPr fontId="1"/>
  </si>
  <si>
    <t>フリガナ</t>
    <phoneticPr fontId="1"/>
  </si>
  <si>
    <t>)</t>
    <phoneticPr fontId="1"/>
  </si>
  <si>
    <t>〒</t>
    <phoneticPr fontId="1"/>
  </si>
  <si>
    <t>介護</t>
    <phoneticPr fontId="1"/>
  </si>
  <si>
    <t>リハビリ</t>
    <phoneticPr fontId="1"/>
  </si>
  <si>
    <t>特定施設</t>
    <phoneticPr fontId="1"/>
  </si>
  <si>
    <t>介護老人</t>
    <phoneticPr fontId="1"/>
  </si>
  <si>
    <t>定期巡回・</t>
    <phoneticPr fontId="1"/>
  </si>
  <si>
    <t>夜間対応型</t>
    <phoneticPr fontId="1"/>
  </si>
  <si>
    <t>対応型</t>
    <phoneticPr fontId="1"/>
  </si>
  <si>
    <t>多機能型</t>
    <phoneticPr fontId="1"/>
  </si>
  <si>
    <t>通所介護</t>
    <phoneticPr fontId="1"/>
  </si>
  <si>
    <t>居宅介護</t>
    <phoneticPr fontId="1"/>
  </si>
  <si>
    <t>(ｸﾞﾙｰﾌﾟﾎｰﾑ)</t>
    <phoneticPr fontId="1"/>
  </si>
  <si>
    <t>生活介護</t>
    <phoneticPr fontId="1"/>
  </si>
  <si>
    <t>日/月</t>
    <phoneticPr fontId="1"/>
  </si>
  <si>
    <t>回/月</t>
    <phoneticPr fontId="1"/>
  </si>
  <si>
    <t>あり</t>
    <phoneticPr fontId="1"/>
  </si>
  <si>
    <t>全介助</t>
    <phoneticPr fontId="1"/>
  </si>
  <si>
    <t>できる</t>
    <phoneticPr fontId="1"/>
  </si>
  <si>
    <t>／</t>
    <phoneticPr fontId="1"/>
  </si>
  <si>
    <t>×</t>
    <phoneticPr fontId="1"/>
  </si>
  <si>
    <t>0</t>
    <phoneticPr fontId="1"/>
  </si>
  <si>
    <t>1</t>
    <phoneticPr fontId="1"/>
  </si>
  <si>
    <t>3</t>
    <phoneticPr fontId="1"/>
  </si>
  <si>
    <t>4</t>
    <phoneticPr fontId="1"/>
  </si>
  <si>
    <t>7</t>
    <phoneticPr fontId="1"/>
  </si>
  <si>
    <t>9</t>
    <phoneticPr fontId="1"/>
  </si>
  <si>
    <t>見守り等</t>
    <phoneticPr fontId="1"/>
  </si>
  <si>
    <t>一部介助</t>
    <phoneticPr fontId="1"/>
  </si>
  <si>
    <t>ない</t>
    <phoneticPr fontId="1"/>
  </si>
  <si>
    <t>ときどき
ある</t>
    <phoneticPr fontId="1"/>
  </si>
  <si>
    <t>ある</t>
    <phoneticPr fontId="1"/>
  </si>
  <si>
    <t>見守り等</t>
    <phoneticPr fontId="1"/>
  </si>
  <si>
    <t>一部介助</t>
    <phoneticPr fontId="1"/>
  </si>
  <si>
    <t>見守り等</t>
    <phoneticPr fontId="1"/>
  </si>
  <si>
    <t>一部介助</t>
    <phoneticPr fontId="1"/>
  </si>
  <si>
    <t>一部介助</t>
    <phoneticPr fontId="1"/>
  </si>
  <si>
    <t>見守り等</t>
    <phoneticPr fontId="1"/>
  </si>
  <si>
    <t>一部介助</t>
    <phoneticPr fontId="1"/>
  </si>
  <si>
    <t>見守り等</t>
    <phoneticPr fontId="1"/>
  </si>
  <si>
    <t>一部介助</t>
    <phoneticPr fontId="1"/>
  </si>
  <si>
    <t>12.ひどい物忘れ</t>
    <phoneticPr fontId="1"/>
  </si>
  <si>
    <t>ない</t>
    <phoneticPr fontId="1"/>
  </si>
  <si>
    <t>ときどき
ある</t>
    <phoneticPr fontId="1"/>
  </si>
  <si>
    <t>ある</t>
    <phoneticPr fontId="1"/>
  </si>
  <si>
    <t>できない</t>
    <phoneticPr fontId="1"/>
  </si>
  <si>
    <t>ない</t>
    <phoneticPr fontId="1"/>
  </si>
  <si>
    <t>ときどき
ある</t>
    <phoneticPr fontId="1"/>
  </si>
  <si>
    <t>ある</t>
    <phoneticPr fontId="1"/>
  </si>
  <si>
    <t>できる</t>
    <phoneticPr fontId="1"/>
  </si>
  <si>
    <t>できない</t>
    <phoneticPr fontId="1"/>
  </si>
  <si>
    <t>できない</t>
    <phoneticPr fontId="1"/>
  </si>
  <si>
    <t>ない</t>
    <phoneticPr fontId="1"/>
  </si>
  <si>
    <t>ある</t>
    <phoneticPr fontId="1"/>
  </si>
  <si>
    <t>ない</t>
    <phoneticPr fontId="1"/>
  </si>
  <si>
    <t>ある</t>
    <phoneticPr fontId="1"/>
  </si>
  <si>
    <t>６ 特別な医療(過去14日間に受けた医療)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</si>
  <si>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</si>
  <si>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</si>
  <si>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</si>
  <si>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</si>
  <si>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</si>
  <si>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レスピレーター</t>
    <phoneticPr fontId="1"/>
  </si>
  <si>
    <t>7</t>
    <phoneticPr fontId="1"/>
  </si>
  <si>
    <t>8</t>
    <phoneticPr fontId="1"/>
  </si>
  <si>
    <t>10</t>
    <phoneticPr fontId="1"/>
  </si>
  <si>
    <t>11</t>
    <phoneticPr fontId="1"/>
  </si>
  <si>
    <t>12</t>
    <phoneticPr fontId="1"/>
  </si>
  <si>
    <t>回答個数</t>
    <phoneticPr fontId="1"/>
  </si>
  <si>
    <t>７ 日常生活自立度</t>
    <phoneticPr fontId="1"/>
  </si>
  <si>
    <t>Ｊ１</t>
    <phoneticPr fontId="1"/>
  </si>
  <si>
    <t>　</t>
    <phoneticPr fontId="1"/>
  </si>
  <si>
    <t>Ｊ２</t>
    <phoneticPr fontId="1"/>
  </si>
  <si>
    <t>Ａ１</t>
    <phoneticPr fontId="1"/>
  </si>
  <si>
    <t>Ａ２</t>
    <phoneticPr fontId="1"/>
  </si>
  <si>
    <t>Ｂ１</t>
    <phoneticPr fontId="1"/>
  </si>
  <si>
    <t>Ｂ２</t>
    <phoneticPr fontId="1"/>
  </si>
  <si>
    <t>Ｃ１</t>
    <phoneticPr fontId="1"/>
  </si>
  <si>
    <t>Ｃ２</t>
    <phoneticPr fontId="1"/>
  </si>
  <si>
    <t>I</t>
    <phoneticPr fontId="1"/>
  </si>
  <si>
    <t>Ⅱａ</t>
    <phoneticPr fontId="1"/>
  </si>
  <si>
    <t>Ⅱｂ</t>
    <phoneticPr fontId="1"/>
  </si>
  <si>
    <t>Ⅲa</t>
    <phoneticPr fontId="1"/>
  </si>
  <si>
    <t>Ⅲｂ</t>
    <phoneticPr fontId="1"/>
  </si>
  <si>
    <t>Ⅳ</t>
    <phoneticPr fontId="1"/>
  </si>
  <si>
    <t>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</si>
  <si>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</si>
  <si>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</si>
  <si>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</si>
  <si>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事業者番号</t>
    <rPh sb="0" eb="3">
      <t>ジギョウシャ</t>
    </rPh>
    <rPh sb="3" eb="5">
      <t>バンゴウ</t>
    </rPh>
    <phoneticPr fontId="1"/>
  </si>
  <si>
    <t>自宅外</t>
    <rPh sb="0" eb="3">
      <t>ジタクガイ</t>
    </rPh>
    <phoneticPr fontId="1"/>
  </si>
  <si>
    <t>事業者名</t>
    <rPh sb="0" eb="3">
      <t>ジギョウシャ</t>
    </rPh>
    <rPh sb="3" eb="4">
      <t>メイ</t>
    </rPh>
    <phoneticPr fontId="1"/>
  </si>
  <si>
    <t>調査員番号</t>
    <rPh sb="0" eb="2">
      <t>チョウサ</t>
    </rPh>
    <rPh sb="2" eb="3">
      <t>イン</t>
    </rPh>
    <rPh sb="3" eb="5">
      <t>バンゴウ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</si>
  <si>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</si>
  <si>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</si>
  <si>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歳</t>
    <rPh sb="0" eb="1">
      <t>サイ</t>
    </rPh>
    <phoneticPr fontId="1"/>
  </si>
  <si>
    <t>給付</t>
    <rPh sb="0" eb="2">
      <t>キュウフ</t>
    </rPh>
    <phoneticPr fontId="1"/>
  </si>
  <si>
    <t>個</t>
    <rPh sb="0" eb="1">
      <t>コ</t>
    </rPh>
    <phoneticPr fontId="1"/>
  </si>
  <si>
    <t>認知症対応型</t>
    <rPh sb="0" eb="2">
      <t>ニンチ</t>
    </rPh>
    <rPh sb="2" eb="3">
      <t>ショウ</t>
    </rPh>
    <rPh sb="3" eb="5">
      <t>タイオウ</t>
    </rPh>
    <rPh sb="5" eb="6">
      <t>カタ</t>
    </rPh>
    <phoneticPr fontId="1"/>
  </si>
  <si>
    <t>共同生活介護</t>
    <rPh sb="0" eb="2">
      <t>キョウドウ</t>
    </rPh>
    <rPh sb="2" eb="4">
      <t>セイカツ</t>
    </rPh>
    <rPh sb="4" eb="6">
      <t>カイゴ</t>
    </rPh>
    <phoneticPr fontId="1"/>
  </si>
  <si>
    <t>特定施設</t>
    <rPh sb="0" eb="2">
      <t>トクテイ</t>
    </rPh>
    <rPh sb="2" eb="4">
      <t>シセツ</t>
    </rPh>
    <phoneticPr fontId="1"/>
  </si>
  <si>
    <t>生活介護</t>
    <rPh sb="0" eb="2">
      <t>セイカツ</t>
    </rPh>
    <rPh sb="2" eb="4">
      <t>カイゴ</t>
    </rPh>
    <phoneticPr fontId="1"/>
  </si>
  <si>
    <t>入所者生活介護</t>
    <rPh sb="0" eb="3">
      <t>ニュウショシャ</t>
    </rPh>
    <rPh sb="3" eb="5">
      <t>セイカツ</t>
    </rPh>
    <rPh sb="5" eb="7">
      <t>カイゴ</t>
    </rPh>
    <phoneticPr fontId="1"/>
  </si>
  <si>
    <t>訪問入浴</t>
    <rPh sb="0" eb="2">
      <t>ホウモン</t>
    </rPh>
    <rPh sb="2" eb="4">
      <t>ニュウヨク</t>
    </rPh>
    <phoneticPr fontId="1"/>
  </si>
  <si>
    <t>介護</t>
    <rPh sb="0" eb="2">
      <t>カイゴ</t>
    </rPh>
    <phoneticPr fontId="1"/>
  </si>
  <si>
    <t>訪問</t>
    <rPh sb="0" eb="2">
      <t>ホウモン</t>
    </rPh>
    <phoneticPr fontId="1"/>
  </si>
  <si>
    <t>居宅療養</t>
    <rPh sb="0" eb="1">
      <t>イ</t>
    </rPh>
    <rPh sb="1" eb="2">
      <t>タク</t>
    </rPh>
    <rPh sb="2" eb="4">
      <t>リョウヨウ</t>
    </rPh>
    <phoneticPr fontId="1"/>
  </si>
  <si>
    <t>管理指導</t>
    <rPh sb="0" eb="2">
      <t>カンリ</t>
    </rPh>
    <rPh sb="2" eb="4">
      <t>シドウ</t>
    </rPh>
    <phoneticPr fontId="1"/>
  </si>
  <si>
    <t>通所介護</t>
    <rPh sb="0" eb="2">
      <t>ツウショ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</si>
  <si>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</si>
  <si>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療養介護</t>
    <rPh sb="0" eb="2">
      <t>リョウヨウ</t>
    </rPh>
    <rPh sb="2" eb="4">
      <t>カイゴ</t>
    </rPh>
    <phoneticPr fontId="1"/>
  </si>
  <si>
    <t>福祉用具</t>
    <rPh sb="0" eb="2">
      <t>フクシ</t>
    </rPh>
    <rPh sb="2" eb="4">
      <t>ヨウグ</t>
    </rPh>
    <phoneticPr fontId="1"/>
  </si>
  <si>
    <t>貸与</t>
    <rPh sb="0" eb="1">
      <t>カ</t>
    </rPh>
    <rPh sb="1" eb="2">
      <t>ヨ</t>
    </rPh>
    <phoneticPr fontId="1"/>
  </si>
  <si>
    <t>販売</t>
    <rPh sb="0" eb="2">
      <t>ハンバイ</t>
    </rPh>
    <phoneticPr fontId="1"/>
  </si>
  <si>
    <t>住宅</t>
    <rPh sb="0" eb="2">
      <t>ジュウタク</t>
    </rPh>
    <phoneticPr fontId="1"/>
  </si>
  <si>
    <t>改修</t>
    <rPh sb="0" eb="2">
      <t>カイシュウ</t>
    </rPh>
    <phoneticPr fontId="1"/>
  </si>
  <si>
    <t>回答個数</t>
    <rPh sb="0" eb="2">
      <t>カイトウ</t>
    </rPh>
    <rPh sb="2" eb="4">
      <t>コスウ</t>
    </rPh>
    <phoneticPr fontId="1"/>
  </si>
  <si>
    <t>品目</t>
    <rPh sb="0" eb="2">
      <t>ヒンモク</t>
    </rPh>
    <phoneticPr fontId="1"/>
  </si>
  <si>
    <t>品目/6月</t>
    <rPh sb="0" eb="2">
      <t>ヒンモク</t>
    </rPh>
    <rPh sb="4" eb="5">
      <t>ガツ</t>
    </rPh>
    <phoneticPr fontId="1"/>
  </si>
  <si>
    <t>日/月</t>
    <rPh sb="0" eb="1">
      <t>ニチ</t>
    </rPh>
    <phoneticPr fontId="1"/>
  </si>
  <si>
    <t>施設利用</t>
    <rPh sb="0" eb="2">
      <t>シセツ</t>
    </rPh>
    <rPh sb="2" eb="4">
      <t>リヨウ</t>
    </rPh>
    <phoneticPr fontId="1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</si>
  <si>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1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</si>
  <si>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1"/>
  </si>
  <si>
    <t>生　年
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</si>
  <si>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自宅内</t>
    <rPh sb="0" eb="2">
      <t>ジタク</t>
    </rPh>
    <rPh sb="2" eb="3">
      <t>ナイ</t>
    </rPh>
    <phoneticPr fontId="1"/>
  </si>
  <si>
    <t>調査実施場所</t>
    <rPh sb="0" eb="2">
      <t>チョウサ</t>
    </rPh>
    <rPh sb="2" eb="4">
      <t>ジッシ</t>
    </rPh>
    <rPh sb="4" eb="6">
      <t>バショ</t>
    </rPh>
    <phoneticPr fontId="1"/>
  </si>
  <si>
    <t>1明治
2大正
3昭和</t>
    <rPh sb="1" eb="3">
      <t>メイジ</t>
    </rPh>
    <rPh sb="5" eb="7">
      <t>タイショウ</t>
    </rPh>
    <rPh sb="9" eb="11">
      <t>ショウワ</t>
    </rPh>
    <phoneticPr fontId="1"/>
  </si>
  <si>
    <t>家族等
連絡先</t>
    <rPh sb="0" eb="2">
      <t>カゾク</t>
    </rPh>
    <rPh sb="2" eb="3">
      <t>ナド</t>
    </rPh>
    <rPh sb="4" eb="7">
      <t>レンラクサキ</t>
    </rPh>
    <phoneticPr fontId="1"/>
  </si>
  <si>
    <t>（複数回答可）</t>
    <rPh sb="1" eb="3">
      <t>フクスウ</t>
    </rPh>
    <rPh sb="3" eb="5">
      <t>カイトウ</t>
    </rPh>
    <rPh sb="5" eb="6">
      <t>カ</t>
    </rPh>
    <phoneticPr fontId="1"/>
  </si>
  <si>
    <t>1男
2女</t>
    <rPh sb="1" eb="2">
      <t>オトコ</t>
    </rPh>
    <rPh sb="4" eb="5">
      <t>オンナ</t>
    </rPh>
    <phoneticPr fontId="1"/>
  </si>
  <si>
    <t>医療機関
(療養以外)</t>
    <rPh sb="0" eb="2">
      <t>イリョウ</t>
    </rPh>
    <rPh sb="2" eb="4">
      <t>キカン</t>
    </rPh>
    <rPh sb="6" eb="8">
      <t>リョウヨウ</t>
    </rPh>
    <rPh sb="8" eb="10">
      <t>イガイ</t>
    </rPh>
    <phoneticPr fontId="1"/>
  </si>
  <si>
    <t>1.麻痺等の有無</t>
    <rPh sb="2" eb="4">
      <t>マヒ</t>
    </rPh>
    <rPh sb="4" eb="5">
      <t>トウ</t>
    </rPh>
    <rPh sb="6" eb="8">
      <t>ウム</t>
    </rPh>
    <phoneticPr fontId="1"/>
  </si>
  <si>
    <t>左上肢</t>
    <rPh sb="0" eb="1">
      <t>ヒダリ</t>
    </rPh>
    <rPh sb="1" eb="3">
      <t>ジョウシ</t>
    </rPh>
    <phoneticPr fontId="1"/>
  </si>
  <si>
    <t>右上肢</t>
    <rPh sb="0" eb="1">
      <t>ミギ</t>
    </rPh>
    <rPh sb="1" eb="3">
      <t>ジョウシ</t>
    </rPh>
    <phoneticPr fontId="1"/>
  </si>
  <si>
    <t>(複数回答可)</t>
    <rPh sb="1" eb="3">
      <t>フクスウ</t>
    </rPh>
    <rPh sb="3" eb="5">
      <t>カイトウ</t>
    </rPh>
    <rPh sb="5" eb="6">
      <t>カ</t>
    </rPh>
    <phoneticPr fontId="1"/>
  </si>
  <si>
    <t>左下肢</t>
    <rPh sb="0" eb="1">
      <t>ヒダリ</t>
    </rPh>
    <rPh sb="1" eb="3">
      <t>カシ</t>
    </rPh>
    <phoneticPr fontId="1"/>
  </si>
  <si>
    <t>右下肢</t>
    <rPh sb="0" eb="1">
      <t>ミギ</t>
    </rPh>
    <rPh sb="1" eb="3">
      <t>カシ</t>
    </rPh>
    <phoneticPr fontId="1"/>
  </si>
  <si>
    <t>自立</t>
    <rPh sb="0" eb="2">
      <t>ジリツ</t>
    </rPh>
    <phoneticPr fontId="1"/>
  </si>
  <si>
    <t>一部介助</t>
    <rPh sb="0" eb="2">
      <t>イチブ</t>
    </rPh>
    <rPh sb="2" eb="4">
      <t>カイジョ</t>
    </rPh>
    <phoneticPr fontId="1"/>
  </si>
  <si>
    <t>肩関節</t>
    <rPh sb="0" eb="1">
      <t>カタ</t>
    </rPh>
    <rPh sb="1" eb="3">
      <t>カンセツ</t>
    </rPh>
    <phoneticPr fontId="1"/>
  </si>
  <si>
    <t>股関節</t>
    <rPh sb="0" eb="3">
      <t>コカンセツ</t>
    </rPh>
    <phoneticPr fontId="1"/>
  </si>
  <si>
    <t>膝関節</t>
    <rPh sb="0" eb="1">
      <t>ヒザ</t>
    </rPh>
    <rPh sb="1" eb="3">
      <t>カンセツ</t>
    </rPh>
    <phoneticPr fontId="1"/>
  </si>
  <si>
    <t>全介助</t>
    <rPh sb="0" eb="1">
      <t>ゼン</t>
    </rPh>
    <rPh sb="1" eb="3">
      <t>カイジョ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</si>
  <si>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</si>
  <si>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透析</t>
    <rPh sb="0" eb="2">
      <t>トウセキ</t>
    </rPh>
    <phoneticPr fontId="1"/>
  </si>
  <si>
    <t>ストーマの処置</t>
    <rPh sb="5" eb="7">
      <t>ショチ</t>
    </rPh>
    <phoneticPr fontId="1"/>
  </si>
  <si>
    <t>気管切開の処置</t>
    <rPh sb="0" eb="2">
      <t>キカン</t>
    </rPh>
    <rPh sb="2" eb="4">
      <t>セッカイ</t>
    </rPh>
    <rPh sb="5" eb="7">
      <t>ショチ</t>
    </rPh>
    <phoneticPr fontId="1"/>
  </si>
  <si>
    <t>疼痛の看護</t>
    <rPh sb="0" eb="2">
      <t>トウツウ</t>
    </rPh>
    <rPh sb="3" eb="5">
      <t>カンゴ</t>
    </rPh>
    <phoneticPr fontId="1"/>
  </si>
  <si>
    <t>できない</t>
    <phoneticPr fontId="1"/>
  </si>
  <si>
    <t>できる</t>
    <phoneticPr fontId="1"/>
  </si>
  <si>
    <t>ない</t>
    <phoneticPr fontId="1"/>
  </si>
  <si>
    <t>見守り等</t>
  </si>
  <si>
    <t>点滴管理</t>
    <rPh sb="0" eb="2">
      <t>テンテキ</t>
    </rPh>
    <rPh sb="2" eb="4">
      <t>カンリ</t>
    </rPh>
    <phoneticPr fontId="1"/>
  </si>
  <si>
    <t>酸素療法</t>
    <rPh sb="0" eb="2">
      <t>サンソ</t>
    </rPh>
    <rPh sb="2" eb="4">
      <t>リョウホウ</t>
    </rPh>
    <phoneticPr fontId="1"/>
  </si>
  <si>
    <t>&lt;&lt;記入のしかた&gt;&gt;</t>
    <rPh sb="2" eb="4">
      <t>キニュウ</t>
    </rPh>
    <phoneticPr fontId="1"/>
  </si>
  <si>
    <t>[記入例]</t>
    <rPh sb="1" eb="3">
      <t>キニュウ</t>
    </rPh>
    <rPh sb="3" eb="4">
      <t>レイ</t>
    </rPh>
    <phoneticPr fontId="1"/>
  </si>
  <si>
    <t>[文字見本]</t>
    <rPh sb="1" eb="3">
      <t>モジ</t>
    </rPh>
    <rPh sb="3" eb="5">
      <t>ミホン</t>
    </rPh>
    <phoneticPr fontId="1"/>
  </si>
  <si>
    <t>訪問看護</t>
    <rPh sb="0" eb="2">
      <t>ホウモン</t>
    </rPh>
    <rPh sb="2" eb="4">
      <t>カンゴ</t>
    </rPh>
    <phoneticPr fontId="1"/>
  </si>
  <si>
    <t>6.排便</t>
    <rPh sb="2" eb="4">
      <t>ハイベン</t>
    </rPh>
    <phoneticPr fontId="1"/>
  </si>
  <si>
    <t>5.排尿</t>
    <rPh sb="2" eb="4">
      <t>ハイニョウ</t>
    </rPh>
    <phoneticPr fontId="1"/>
  </si>
  <si>
    <t>・認知症高齢者の日常生活自立度</t>
    <rPh sb="1" eb="3">
      <t>ニンチ</t>
    </rPh>
    <rPh sb="3" eb="4">
      <t>ショウ</t>
    </rPh>
    <rPh sb="4" eb="7">
      <t>コウレイシャ</t>
    </rPh>
    <rPh sb="8" eb="10">
      <t>ニチジョウ</t>
    </rPh>
    <rPh sb="10" eb="12">
      <t>セイカツ</t>
    </rPh>
    <rPh sb="12" eb="15">
      <t>ジリツド</t>
    </rPh>
    <phoneticPr fontId="1"/>
  </si>
  <si>
    <t>あり</t>
    <phoneticPr fontId="1"/>
  </si>
  <si>
    <t>入居者</t>
    <rPh sb="0" eb="3">
      <t>ニュウキョシャ</t>
    </rPh>
    <phoneticPr fontId="1"/>
  </si>
  <si>
    <t>入居者</t>
    <rPh sb="0" eb="2">
      <t>ニュウキョ</t>
    </rPh>
    <phoneticPr fontId="1"/>
  </si>
  <si>
    <t>ある</t>
    <phoneticPr fontId="1"/>
  </si>
  <si>
    <t>Ⅰ 調査実施者（記入者）</t>
    <rPh sb="2" eb="4">
      <t>チョウサ</t>
    </rPh>
    <rPh sb="4" eb="6">
      <t>ジッシ</t>
    </rPh>
    <rPh sb="6" eb="7">
      <t>シャ</t>
    </rPh>
    <rPh sb="8" eb="11">
      <t>キニュウシャ</t>
    </rPh>
    <phoneticPr fontId="1"/>
  </si>
  <si>
    <t>調査実施日</t>
    <rPh sb="0" eb="2">
      <t>チョウサ</t>
    </rPh>
    <rPh sb="2" eb="5">
      <t>ジッシビ</t>
    </rPh>
    <phoneticPr fontId="1"/>
  </si>
  <si>
    <t>調査員名</t>
    <rPh sb="0" eb="3">
      <t>チョウサイン</t>
    </rPh>
    <rPh sb="3" eb="4">
      <t>メイ</t>
    </rPh>
    <phoneticPr fontId="1"/>
  </si>
  <si>
    <t>Ⅱ 調査対象者</t>
    <rPh sb="2" eb="4">
      <t>チョウサ</t>
    </rPh>
    <rPh sb="4" eb="7">
      <t>タイショウシャ</t>
    </rPh>
    <phoneticPr fontId="1"/>
  </si>
  <si>
    <t>〒</t>
    <phoneticPr fontId="1"/>
  </si>
  <si>
    <t>Ⅲ 現在受けているサービスの状況</t>
    <rPh sb="2" eb="4">
      <t>ゲンザイ</t>
    </rPh>
    <rPh sb="4" eb="5">
      <t>ウ</t>
    </rPh>
    <rPh sb="14" eb="16">
      <t>ジョウキョウ</t>
    </rPh>
    <phoneticPr fontId="1"/>
  </si>
  <si>
    <t>在宅利用</t>
    <rPh sb="0" eb="2">
      <t>ザイタク</t>
    </rPh>
    <rPh sb="2" eb="4">
      <t>リヨウ</t>
    </rPh>
    <phoneticPr fontId="1"/>
  </si>
  <si>
    <t>(特養等)</t>
    <rPh sb="1" eb="4">
      <t>トクヨウナド</t>
    </rPh>
    <phoneticPr fontId="1"/>
  </si>
  <si>
    <t>(老健等)</t>
    <rPh sb="1" eb="2">
      <t>ロウ</t>
    </rPh>
    <rPh sb="2" eb="3">
      <t>ケン</t>
    </rPh>
    <rPh sb="3" eb="4">
      <t>ナド</t>
    </rPh>
    <phoneticPr fontId="1"/>
  </si>
  <si>
    <t>通所ﾘﾊﾋﾞﾘ</t>
    <rPh sb="0" eb="1">
      <t>ツウ</t>
    </rPh>
    <rPh sb="1" eb="2">
      <t>ショ</t>
    </rPh>
    <phoneticPr fontId="1"/>
  </si>
  <si>
    <t>(ﾃﾞｲｻｰﾋﾞｽ)</t>
    <phoneticPr fontId="1"/>
  </si>
  <si>
    <t>日/月</t>
    <rPh sb="0" eb="1">
      <t>ヒ</t>
    </rPh>
    <phoneticPr fontId="1"/>
  </si>
  <si>
    <t>認知症</t>
    <phoneticPr fontId="1"/>
  </si>
  <si>
    <t>小規模</t>
    <phoneticPr fontId="1"/>
  </si>
  <si>
    <t>福祉施設</t>
    <phoneticPr fontId="1"/>
  </si>
  <si>
    <t>訪問介護</t>
    <rPh sb="2" eb="4">
      <t>カイゴ</t>
    </rPh>
    <phoneticPr fontId="1"/>
  </si>
  <si>
    <t>日/月</t>
    <rPh sb="0" eb="1">
      <t>ヒ</t>
    </rPh>
    <rPh sb="2" eb="3">
      <t>ツキ</t>
    </rPh>
    <phoneticPr fontId="1"/>
  </si>
  <si>
    <t>（ﾃﾞｲｹｱ）</t>
    <phoneticPr fontId="1"/>
  </si>
  <si>
    <t>介護保険認定調査票</t>
    <phoneticPr fontId="1"/>
  </si>
  <si>
    <t>電話番号（</t>
    <rPh sb="0" eb="2">
      <t>デンワ</t>
    </rPh>
    <rPh sb="2" eb="4">
      <t>バンゴウ</t>
    </rPh>
    <phoneticPr fontId="1"/>
  </si>
  <si>
    <t>１ 基本動作・起居動作機能の評価</t>
    <rPh sb="2" eb="4">
      <t>キホン</t>
    </rPh>
    <rPh sb="4" eb="6">
      <t>ドウサ</t>
    </rPh>
    <rPh sb="7" eb="9">
      <t>キキョ</t>
    </rPh>
    <rPh sb="9" eb="11">
      <t>ドウサ</t>
    </rPh>
    <rPh sb="11" eb="13">
      <t>キノウ</t>
    </rPh>
    <rPh sb="14" eb="16">
      <t>ヒョウカ</t>
    </rPh>
    <phoneticPr fontId="1"/>
  </si>
  <si>
    <t>7.歩行</t>
    <rPh sb="2" eb="4">
      <t>ホコウ</t>
    </rPh>
    <phoneticPr fontId="1"/>
  </si>
  <si>
    <t>8.立ち上がり</t>
    <rPh sb="2" eb="3">
      <t>タ</t>
    </rPh>
    <rPh sb="4" eb="5">
      <t>ア</t>
    </rPh>
    <phoneticPr fontId="1"/>
  </si>
  <si>
    <t>10.洗身</t>
    <rPh sb="3" eb="4">
      <t>ススグ</t>
    </rPh>
    <rPh sb="4" eb="5">
      <t>ミ</t>
    </rPh>
    <phoneticPr fontId="1"/>
  </si>
  <si>
    <t>行って
いない</t>
    <rPh sb="0" eb="1">
      <t>オコナ</t>
    </rPh>
    <phoneticPr fontId="1"/>
  </si>
  <si>
    <t>3.寝返り</t>
    <rPh sb="2" eb="4">
      <t>ネガエ</t>
    </rPh>
    <phoneticPr fontId="1"/>
  </si>
  <si>
    <t>11.つめ切り</t>
    <rPh sb="5" eb="6">
      <t>キ</t>
    </rPh>
    <phoneticPr fontId="1"/>
  </si>
  <si>
    <t>4.起き上がり</t>
    <rPh sb="2" eb="3">
      <t>オ</t>
    </rPh>
    <rPh sb="4" eb="5">
      <t>ア</t>
    </rPh>
    <phoneticPr fontId="1"/>
  </si>
  <si>
    <t>12.視力</t>
    <rPh sb="3" eb="5">
      <t>シリョク</t>
    </rPh>
    <phoneticPr fontId="1"/>
  </si>
  <si>
    <t>目の前で
見える</t>
    <rPh sb="0" eb="1">
      <t>メ</t>
    </rPh>
    <rPh sb="2" eb="3">
      <t>マエ</t>
    </rPh>
    <rPh sb="5" eb="6">
      <t>ミ</t>
    </rPh>
    <phoneticPr fontId="1"/>
  </si>
  <si>
    <t>判断不能</t>
    <rPh sb="0" eb="2">
      <t>ハンダン</t>
    </rPh>
    <rPh sb="2" eb="4">
      <t>フノウ</t>
    </rPh>
    <phoneticPr fontId="1"/>
  </si>
  <si>
    <t>13.聴力</t>
    <rPh sb="3" eb="5">
      <t>チョウリョク</t>
    </rPh>
    <phoneticPr fontId="1"/>
  </si>
  <si>
    <t>数字は文字見本をもとに枠内に丁寧に記入してください</t>
    <rPh sb="0" eb="2">
      <t>スウジ</t>
    </rPh>
    <rPh sb="3" eb="5">
      <t>モジ</t>
    </rPh>
    <rPh sb="5" eb="7">
      <t>ミホン</t>
    </rPh>
    <phoneticPr fontId="1"/>
  </si>
  <si>
    <t>1.移乗</t>
    <rPh sb="2" eb="4">
      <t>イジョウ</t>
    </rPh>
    <phoneticPr fontId="1"/>
  </si>
  <si>
    <t>見守り等</t>
    <phoneticPr fontId="1"/>
  </si>
  <si>
    <t>2.移動</t>
    <rPh sb="2" eb="4">
      <t>イドウ</t>
    </rPh>
    <phoneticPr fontId="1"/>
  </si>
  <si>
    <t>3.嚥下</t>
  </si>
  <si>
    <t>4.食事摂取</t>
    <rPh sb="2" eb="4">
      <t>ショクジ</t>
    </rPh>
    <rPh sb="4" eb="6">
      <t>セッシュ</t>
    </rPh>
    <phoneticPr fontId="1"/>
  </si>
  <si>
    <t>7.口腔清潔</t>
    <rPh sb="2" eb="3">
      <t>クチ</t>
    </rPh>
    <rPh sb="3" eb="4">
      <t>コウ</t>
    </rPh>
    <rPh sb="4" eb="6">
      <t>セイケツ</t>
    </rPh>
    <phoneticPr fontId="1"/>
  </si>
  <si>
    <t>8.洗顔</t>
    <rPh sb="2" eb="4">
      <t>センガン</t>
    </rPh>
    <phoneticPr fontId="1"/>
  </si>
  <si>
    <t>9.整髪</t>
    <rPh sb="2" eb="4">
      <t>セイハツ</t>
    </rPh>
    <phoneticPr fontId="1"/>
  </si>
  <si>
    <t>10.上衣の着脱</t>
    <rPh sb="3" eb="4">
      <t>ウエ</t>
    </rPh>
    <rPh sb="4" eb="5">
      <t>ギヌ</t>
    </rPh>
    <rPh sb="6" eb="8">
      <t>チャクダツ</t>
    </rPh>
    <phoneticPr fontId="1"/>
  </si>
  <si>
    <t>12.外出頻度</t>
  </si>
  <si>
    <t>週1回
以上</t>
    <rPh sb="0" eb="1">
      <t>シュウ</t>
    </rPh>
    <rPh sb="2" eb="3">
      <t>カイ</t>
    </rPh>
    <rPh sb="4" eb="6">
      <t>イジョウ</t>
    </rPh>
    <phoneticPr fontId="1"/>
  </si>
  <si>
    <t>月1回
以上</t>
    <rPh sb="0" eb="1">
      <t>ツキ</t>
    </rPh>
    <rPh sb="2" eb="3">
      <t>カイ</t>
    </rPh>
    <rPh sb="4" eb="6">
      <t>イジョウ</t>
    </rPh>
    <phoneticPr fontId="1"/>
  </si>
  <si>
    <t>月1回
未満</t>
    <rPh sb="0" eb="1">
      <t>ツキ</t>
    </rPh>
    <rPh sb="2" eb="3">
      <t>カイ</t>
    </rPh>
    <rPh sb="4" eb="6">
      <t>ミマン</t>
    </rPh>
    <phoneticPr fontId="1"/>
  </si>
  <si>
    <t>ときどき
ある</t>
    <phoneticPr fontId="1"/>
  </si>
  <si>
    <t>1.意思の伝達</t>
    <rPh sb="2" eb="4">
      <t>イシ</t>
    </rPh>
    <rPh sb="5" eb="7">
      <t>デンタツ</t>
    </rPh>
    <phoneticPr fontId="1"/>
  </si>
  <si>
    <t>14.自分勝手に行動する</t>
    <phoneticPr fontId="1"/>
  </si>
  <si>
    <t>4.短期記憶</t>
    <rPh sb="2" eb="4">
      <t>タンキ</t>
    </rPh>
    <rPh sb="4" eb="6">
      <t>キオク</t>
    </rPh>
    <phoneticPr fontId="1"/>
  </si>
  <si>
    <t>1.薬の内服</t>
    <phoneticPr fontId="1"/>
  </si>
  <si>
    <t>5.自分の名前をいう</t>
    <rPh sb="2" eb="4">
      <t>ジブン</t>
    </rPh>
    <rPh sb="5" eb="7">
      <t>ナマエ</t>
    </rPh>
    <phoneticPr fontId="1"/>
  </si>
  <si>
    <t>3.日常の
  意思決定</t>
    <rPh sb="2" eb="4">
      <t>ニチジョウ</t>
    </rPh>
    <rPh sb="8" eb="10">
      <t>イシ</t>
    </rPh>
    <rPh sb="10" eb="12">
      <t>ケッテイ</t>
    </rPh>
    <phoneticPr fontId="1"/>
  </si>
  <si>
    <t>7.場所の理解</t>
    <rPh sb="2" eb="4">
      <t>バショ</t>
    </rPh>
    <rPh sb="5" eb="7">
      <t>リカイ</t>
    </rPh>
    <phoneticPr fontId="1"/>
  </si>
  <si>
    <t>ない</t>
  </si>
  <si>
    <t>5.買い物</t>
    <rPh sb="2" eb="3">
      <t>カ</t>
    </rPh>
    <rPh sb="4" eb="5">
      <t>モノ</t>
    </rPh>
    <phoneticPr fontId="1"/>
  </si>
  <si>
    <t xml:space="preserve"> 医療について
 (複数回答可)</t>
    <rPh sb="1" eb="3">
      <t>イリョウ</t>
    </rPh>
    <rPh sb="10" eb="12">
      <t>フクスウ</t>
    </rPh>
    <rPh sb="12" eb="14">
      <t>カイトウ</t>
    </rPh>
    <rPh sb="14" eb="15">
      <t>カ</t>
    </rPh>
    <phoneticPr fontId="1"/>
  </si>
  <si>
    <t>経管栄養</t>
    <rPh sb="0" eb="1">
      <t>キョウ</t>
    </rPh>
    <rPh sb="1" eb="2">
      <t>カン</t>
    </rPh>
    <rPh sb="2" eb="4">
      <t>エイヨウ</t>
    </rPh>
    <phoneticPr fontId="1"/>
  </si>
  <si>
    <t>回/月</t>
    <phoneticPr fontId="1"/>
  </si>
  <si>
    <t>9.片足での立位
　(1秒間程度)</t>
    <rPh sb="2" eb="4">
      <t>カタアシ</t>
    </rPh>
    <rPh sb="6" eb="8">
      <t>リツイ</t>
    </rPh>
    <rPh sb="12" eb="13">
      <t>ビョウ</t>
    </rPh>
    <rPh sb="13" eb="14">
      <t>カン</t>
    </rPh>
    <rPh sb="14" eb="16">
      <t>テイド</t>
    </rPh>
    <phoneticPr fontId="1"/>
  </si>
  <si>
    <t>5.座位保持
　(10分間程度)</t>
    <rPh sb="2" eb="4">
      <t>ザイ</t>
    </rPh>
    <rPh sb="4" eb="6">
      <t>ホジ</t>
    </rPh>
    <rPh sb="11" eb="12">
      <t>フン</t>
    </rPh>
    <rPh sb="12" eb="13">
      <t>カン</t>
    </rPh>
    <rPh sb="13" eb="15">
      <t>テイド</t>
    </rPh>
    <phoneticPr fontId="1"/>
  </si>
  <si>
    <t>被保険者番号</t>
  </si>
  <si>
    <t>帳票ID</t>
  </si>
  <si>
    <t>月</t>
  </si>
  <si>
    <t>日</t>
  </si>
  <si>
    <t>何か支えが
あればできる</t>
    <rPh sb="0" eb="1">
      <t>ナニ</t>
    </rPh>
    <rPh sb="2" eb="3">
      <t>ササ</t>
    </rPh>
    <phoneticPr fontId="1"/>
  </si>
  <si>
    <t>普通</t>
    <rPh sb="0" eb="1">
      <t>フ</t>
    </rPh>
    <rPh sb="1" eb="2">
      <t>ツウ</t>
    </rPh>
    <phoneticPr fontId="1"/>
  </si>
  <si>
    <t>日常的に
困難</t>
    <rPh sb="0" eb="3">
      <t>ニチジョウテキ</t>
    </rPh>
    <rPh sb="5" eb="7">
      <t>コンナン</t>
    </rPh>
    <phoneticPr fontId="1"/>
  </si>
  <si>
    <t>8.徘徊</t>
    <rPh sb="2" eb="4">
      <t>ハイカイ</t>
    </rPh>
    <phoneticPr fontId="1"/>
  </si>
  <si>
    <t>9.外出すると戻れない</t>
    <rPh sb="2" eb="4">
      <t>ガイシュツ</t>
    </rPh>
    <rPh sb="7" eb="8">
      <t>モド</t>
    </rPh>
    <phoneticPr fontId="1"/>
  </si>
  <si>
    <t>・障害高齢者の日常生活自立度
         (寝たきり度)</t>
    <rPh sb="1" eb="3">
      <t>ショウガイ</t>
    </rPh>
    <rPh sb="3" eb="6">
      <t>コウレイシャ</t>
    </rPh>
    <rPh sb="7" eb="9">
      <t>ニチジョウ</t>
    </rPh>
    <rPh sb="9" eb="11">
      <t>セイカツ</t>
    </rPh>
    <rPh sb="11" eb="14">
      <t>ジリツド</t>
    </rPh>
    <rPh sb="25" eb="26">
      <t>ネ</t>
    </rPh>
    <rPh sb="29" eb="30">
      <t>ド</t>
    </rPh>
    <phoneticPr fontId="1"/>
  </si>
  <si>
    <t>市町村番号</t>
  </si>
  <si>
    <t>予防
給付
綜合
事業</t>
    <rPh sb="0" eb="2">
      <t>ヨボウ</t>
    </rPh>
    <rPh sb="3" eb="5">
      <t>キュウフ</t>
    </rPh>
    <rPh sb="6" eb="8">
      <t>ソウゴウ</t>
    </rPh>
    <rPh sb="9" eb="11">
      <t>ジギョウ</t>
    </rPh>
    <phoneticPr fontId="1"/>
  </si>
  <si>
    <t>通所型ｻｰﾋﾞｽ</t>
    <rPh sb="0" eb="2">
      <t>ツウショ</t>
    </rPh>
    <rPh sb="2" eb="3">
      <t>ガタ</t>
    </rPh>
    <phoneticPr fontId="1"/>
  </si>
  <si>
    <t>1．基本動作・起居動作機能の評価</t>
  </si>
  <si>
    <t>7．日常生活自立度</t>
  </si>
  <si>
    <t>2．生活機能（ＡＤＬ・ＩＡＤＬ）の評価</t>
  </si>
  <si>
    <t>643</t>
    <phoneticPr fontId="1"/>
  </si>
  <si>
    <t>（</t>
    <phoneticPr fontId="1"/>
  </si>
  <si>
    <t>）</t>
    <phoneticPr fontId="1"/>
  </si>
  <si>
    <t>氏名(　　　       　</t>
    <rPh sb="0" eb="2">
      <t>シメイ</t>
    </rPh>
    <phoneticPr fontId="1"/>
  </si>
  <si>
    <t>関係(      　　</t>
    <rPh sb="0" eb="2">
      <t>カンケイ</t>
    </rPh>
    <phoneticPr fontId="1"/>
  </si>
  <si>
    <t>令和</t>
    <rPh sb="0" eb="1">
      <t>レイ</t>
    </rPh>
    <rPh sb="1" eb="2">
      <t>ワ</t>
    </rPh>
    <phoneticPr fontId="1"/>
  </si>
  <si>
    <t>市町村特別給付［</t>
    <rPh sb="0" eb="3">
      <t>シチョウソン</t>
    </rPh>
    <rPh sb="3" eb="5">
      <t>トクベツ</t>
    </rPh>
    <rPh sb="5" eb="7">
      <t>キュウフ</t>
    </rPh>
    <phoneticPr fontId="1"/>
  </si>
  <si>
    <t>介護保険給付以外の在宅サービス［</t>
    <rPh sb="0" eb="2">
      <t>カイゴ</t>
    </rPh>
    <rPh sb="2" eb="4">
      <t>ホケン</t>
    </rPh>
    <rPh sb="4" eb="6">
      <t>キュウフ</t>
    </rPh>
    <rPh sb="6" eb="8">
      <t>イガイ</t>
    </rPh>
    <rPh sb="9" eb="11">
      <t>ザイタク</t>
    </rPh>
    <phoneticPr fontId="1"/>
  </si>
  <si>
    <t>介護医療院　</t>
    <rPh sb="0" eb="2">
      <t>カイゴ</t>
    </rPh>
    <rPh sb="2" eb="4">
      <t>イリョウ</t>
    </rPh>
    <rPh sb="4" eb="5">
      <t>イン</t>
    </rPh>
    <phoneticPr fontId="1"/>
  </si>
  <si>
    <t>医療機関
(療養)</t>
    <phoneticPr fontId="1"/>
  </si>
  <si>
    <t>サービス付き
高齢者向け住宅 *1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</si>
  <si>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＊1 特定施設入居者生活介護適用施設を除く。
＊2 サービス付き高齢者向け住宅の登録を受けているものを除く。</t>
    <rPh sb="3" eb="5">
      <t>トクテイ</t>
    </rPh>
    <rPh sb="5" eb="7">
      <t>シセツ</t>
    </rPh>
    <rPh sb="7" eb="9">
      <t>ニュウキョ</t>
    </rPh>
    <rPh sb="9" eb="10">
      <t>シャ</t>
    </rPh>
    <rPh sb="10" eb="12">
      <t>セイカツ</t>
    </rPh>
    <rPh sb="12" eb="14">
      <t>カイゴ</t>
    </rPh>
    <rPh sb="14" eb="16">
      <t>テキヨウ</t>
    </rPh>
    <rPh sb="16" eb="18">
      <t>シセツ</t>
    </rPh>
    <rPh sb="19" eb="20">
      <t>ノゾ</t>
    </rPh>
    <rPh sb="30" eb="31">
      <t>ツ</t>
    </rPh>
    <rPh sb="32" eb="35">
      <t>コウレイシャ</t>
    </rPh>
    <rPh sb="35" eb="36">
      <t>ム</t>
    </rPh>
    <rPh sb="37" eb="39">
      <t>ジュウタク</t>
    </rPh>
    <rPh sb="40" eb="42">
      <t>トウロク</t>
    </rPh>
    <rPh sb="43" eb="44">
      <t>ウ</t>
    </rPh>
    <rPh sb="51" eb="52">
      <t>ノゾ</t>
    </rPh>
    <phoneticPr fontId="1"/>
  </si>
  <si>
    <t>Ⅳ 調査対象者の家族状況</t>
    <rPh sb="2" eb="4">
      <t>チョウサ</t>
    </rPh>
    <rPh sb="4" eb="6">
      <t>タイショウ</t>
    </rPh>
    <rPh sb="6" eb="7">
      <t>シャ</t>
    </rPh>
    <rPh sb="8" eb="10">
      <t>カゾク</t>
    </rPh>
    <rPh sb="10" eb="12">
      <t>ジョウキョウ</t>
    </rPh>
    <phoneticPr fontId="1"/>
  </si>
  <si>
    <t>※家族状況</t>
    <rPh sb="1" eb="3">
      <t>カゾク</t>
    </rPh>
    <rPh sb="3" eb="5">
      <t>ジョウキョウ</t>
    </rPh>
    <phoneticPr fontId="1"/>
  </si>
  <si>
    <t>独居</t>
    <rPh sb="0" eb="2">
      <t>ドッキョ</t>
    </rPh>
    <phoneticPr fontId="1"/>
  </si>
  <si>
    <t>同居(夫婦のみ)</t>
    <rPh sb="0" eb="2">
      <t>ドウキョ</t>
    </rPh>
    <rPh sb="3" eb="5">
      <t>フウフ</t>
    </rPh>
    <phoneticPr fontId="1"/>
  </si>
  <si>
    <t>同居(その他)</t>
    <rPh sb="0" eb="2">
      <t>ドウキョ</t>
    </rPh>
    <rPh sb="5" eb="6">
      <t>タ</t>
    </rPh>
    <phoneticPr fontId="1"/>
  </si>
  <si>
    <t>(家族状況については、左のいずれかにチェックするとともに特記すべき事項を記載)</t>
    <rPh sb="11" eb="12">
      <t>ヒダリ</t>
    </rPh>
    <phoneticPr fontId="1"/>
  </si>
  <si>
    <t>全介助</t>
    <phoneticPr fontId="1"/>
  </si>
  <si>
    <t>741</t>
    <phoneticPr fontId="1"/>
  </si>
  <si>
    <t>642</t>
    <phoneticPr fontId="1"/>
  </si>
  <si>
    <r>
      <rPr>
        <sz val="5"/>
        <rFont val="ＭＳ 明朝"/>
        <family val="1"/>
        <charset val="128"/>
      </rPr>
      <t>地域
密着型</t>
    </r>
    <rPh sb="0" eb="2">
      <t>チイキ</t>
    </rPh>
    <rPh sb="3" eb="5">
      <t>ミッチャク</t>
    </rPh>
    <rPh sb="5" eb="6">
      <t>ガタ</t>
    </rPh>
    <phoneticPr fontId="1"/>
  </si>
  <si>
    <t>被保険者番号</t>
    <phoneticPr fontId="1"/>
  </si>
  <si>
    <t>0</t>
    <phoneticPr fontId="1"/>
  </si>
  <si>
    <t>7</t>
    <phoneticPr fontId="1"/>
  </si>
  <si>
    <t>4</t>
    <phoneticPr fontId="1"/>
  </si>
  <si>
    <t>6</t>
    <phoneticPr fontId="1"/>
  </si>
  <si>
    <t>8</t>
    <phoneticPr fontId="1"/>
  </si>
  <si>
    <t>←消さないでください</t>
    <rPh sb="1" eb="2">
      <t>ケ</t>
    </rPh>
    <phoneticPr fontId="1"/>
  </si>
  <si>
    <t>29452</t>
    <phoneticPr fontId="1"/>
  </si>
  <si>
    <t>川上村</t>
    <rPh sb="0" eb="3">
      <t>カワカミムラ</t>
    </rPh>
    <phoneticPr fontId="1"/>
  </si>
  <si>
    <t>養護老人ホーム *1</t>
    <rPh sb="0" eb="2">
      <t>ヨウゴ</t>
    </rPh>
    <rPh sb="2" eb="4">
      <t>ロウジン</t>
    </rPh>
    <phoneticPr fontId="1"/>
  </si>
  <si>
    <t>軽費老人ホーム *1</t>
    <rPh sb="0" eb="2">
      <t>ケイヒ</t>
    </rPh>
    <rPh sb="2" eb="4">
      <t>ロウジン</t>
    </rPh>
    <phoneticPr fontId="1"/>
  </si>
  <si>
    <t>有料老人ホーム *1,2</t>
    <rPh sb="0" eb="2">
      <t>ユウリョウ</t>
    </rPh>
    <rPh sb="2" eb="4">
      <t>ロウジン</t>
    </rPh>
    <phoneticPr fontId="1"/>
  </si>
  <si>
    <t>特定施設入居者生活介護適用
施設</t>
    <phoneticPr fontId="1"/>
  </si>
  <si>
    <t>認知症対応型
共同生活介護
適用施設
(ｸﾞﾙｰﾌﾟﾎｰﾑ)</t>
    <phoneticPr fontId="1"/>
  </si>
  <si>
    <t>訪問介護看護</t>
  </si>
  <si>
    <t>随時対応型</t>
    <phoneticPr fontId="1"/>
  </si>
  <si>
    <t>看護小規模</t>
  </si>
  <si>
    <t>多機能型</t>
  </si>
  <si>
    <t>訪問介護</t>
  </si>
  <si>
    <t>訪問介護
(ﾎｰﾑﾍﾙﾌﾟ)・
訪問型ｻｰﾋﾞｽ</t>
    <rPh sb="0" eb="2">
      <t>ホウモン</t>
    </rPh>
    <rPh sb="2" eb="4">
      <t>カイゴ</t>
    </rPh>
    <rPh sb="16" eb="18">
      <t>ホウモン</t>
    </rPh>
    <rPh sb="18" eb="19">
      <t>カタ</t>
    </rPh>
    <phoneticPr fontId="1"/>
  </si>
  <si>
    <t>その他の
施設等</t>
    <rPh sb="2" eb="3">
      <t>タ</t>
    </rPh>
    <rPh sb="5" eb="7">
      <t>シセツ</t>
    </rPh>
    <rPh sb="7" eb="8">
      <t>トウ</t>
    </rPh>
    <phoneticPr fontId="1"/>
  </si>
  <si>
    <t>6.両足での
　立位保持
　(10秒間程度)</t>
    <rPh sb="2" eb="4">
      <t>リョウアシ</t>
    </rPh>
    <rPh sb="8" eb="10">
      <t>リツイ</t>
    </rPh>
    <rPh sb="10" eb="11">
      <t>ホ</t>
    </rPh>
    <rPh sb="11" eb="12">
      <t>ジ</t>
    </rPh>
    <rPh sb="17" eb="18">
      <t>ビョウ</t>
    </rPh>
    <rPh sb="18" eb="19">
      <t>カン</t>
    </rPh>
    <rPh sb="19" eb="21">
      <t>テイド</t>
    </rPh>
    <phoneticPr fontId="1"/>
  </si>
  <si>
    <t>3.泣いたり笑ったりして
  感情が不安定になる</t>
    <phoneticPr fontId="1"/>
  </si>
  <si>
    <t>ほとんど
できない</t>
    <phoneticPr fontId="1"/>
  </si>
  <si>
    <t>1意思の伝達　2日課の理解　3生年月日を言う　4短期記憶　5自分の名前を言う</t>
    <rPh sb="1" eb="3">
      <t>イシ</t>
    </rPh>
    <rPh sb="4" eb="6">
      <t>デンタツ</t>
    </rPh>
    <rPh sb="8" eb="10">
      <t>ニッカ</t>
    </rPh>
    <rPh sb="11" eb="13">
      <t>リカイ</t>
    </rPh>
    <rPh sb="15" eb="19">
      <t>セイネンガッピ</t>
    </rPh>
    <rPh sb="20" eb="21">
      <t>イ</t>
    </rPh>
    <rPh sb="24" eb="28">
      <t>タンキキオク</t>
    </rPh>
    <rPh sb="30" eb="32">
      <t>ジブン</t>
    </rPh>
    <rPh sb="33" eb="35">
      <t>ナマエ</t>
    </rPh>
    <rPh sb="36" eb="37">
      <t>イ</t>
    </rPh>
    <phoneticPr fontId="1"/>
  </si>
  <si>
    <t>6今の季節の理解　7場所の理解　8徘徊　9外出して戻れない</t>
    <phoneticPr fontId="1"/>
  </si>
  <si>
    <t>1薬の内服　2金銭の管理　3日常の意思決定　4集団への不適応　5買い物　6簡単な調理</t>
    <rPh sb="1" eb="2">
      <t>クスリ</t>
    </rPh>
    <rPh sb="3" eb="5">
      <t>ナイフク</t>
    </rPh>
    <rPh sb="7" eb="9">
      <t>キンセン</t>
    </rPh>
    <rPh sb="10" eb="12">
      <t>カンリ</t>
    </rPh>
    <rPh sb="14" eb="16">
      <t>ニチジョウ</t>
    </rPh>
    <rPh sb="17" eb="21">
      <t>イシケッテイ</t>
    </rPh>
    <rPh sb="23" eb="25">
      <t>シュウダン</t>
    </rPh>
    <rPh sb="27" eb="30">
      <t>フテキオウ</t>
    </rPh>
    <rPh sb="32" eb="33">
      <t>カ</t>
    </rPh>
    <rPh sb="34" eb="35">
      <t>モノ</t>
    </rPh>
    <rPh sb="37" eb="39">
      <t>カンタン</t>
    </rPh>
    <rPh sb="40" eb="42">
      <t>チョウリ</t>
    </rPh>
    <phoneticPr fontId="1"/>
  </si>
  <si>
    <t>1障害高齢者の日常生活自立度（寝たきり度）　2認知症高齢者の日常生活自立度</t>
    <rPh sb="1" eb="6">
      <t>ショウガイコウレイシャ</t>
    </rPh>
    <rPh sb="7" eb="14">
      <t>ニチジョウセイカツジリツド</t>
    </rPh>
    <rPh sb="15" eb="16">
      <t>ネ</t>
    </rPh>
    <rPh sb="19" eb="20">
      <t>ド</t>
    </rPh>
    <rPh sb="23" eb="26">
      <t>ニンチショウ</t>
    </rPh>
    <rPh sb="26" eb="29">
      <t>コウレイシャ</t>
    </rPh>
    <rPh sb="30" eb="34">
      <t>ニチジョウセイカツ</t>
    </rPh>
    <rPh sb="34" eb="37">
      <t>ジリツド</t>
    </rPh>
    <phoneticPr fontId="1"/>
  </si>
  <si>
    <t>3．認知機能（意志疎通・記憶）の評価</t>
    <rPh sb="12" eb="14">
      <t>キオク</t>
    </rPh>
    <phoneticPr fontId="1"/>
  </si>
  <si>
    <t>4．精神・行動障害の評価</t>
    <rPh sb="2" eb="4">
      <t>セイシン</t>
    </rPh>
    <rPh sb="5" eb="9">
      <t>コウドウショウガイ</t>
    </rPh>
    <phoneticPr fontId="1"/>
  </si>
  <si>
    <t>5．社会生活への適応の評価</t>
    <phoneticPr fontId="1"/>
  </si>
  <si>
    <t>（例）介助者が上衣を構えると自ら袖に腕を通す等</t>
    <rPh sb="1" eb="2">
      <t>レイ</t>
    </rPh>
    <rPh sb="3" eb="6">
      <t>カイジョシャ</t>
    </rPh>
    <rPh sb="7" eb="9">
      <t>ジョウイ</t>
    </rPh>
    <rPh sb="10" eb="11">
      <t>カマ</t>
    </rPh>
    <rPh sb="14" eb="15">
      <t>ミズカ</t>
    </rPh>
    <rPh sb="16" eb="17">
      <t>ソデ</t>
    </rPh>
    <rPh sb="18" eb="19">
      <t>ウデ</t>
    </rPh>
    <rPh sb="20" eb="21">
      <t>トオ</t>
    </rPh>
    <rPh sb="22" eb="23">
      <t>トウ</t>
    </rPh>
    <phoneticPr fontId="1"/>
  </si>
  <si>
    <t>1麻痺等　2拘縮　3寝がえり　4起き上がり　5座位保持　6両足の立位　7歩行</t>
    <rPh sb="1" eb="4">
      <t>マヒトウ</t>
    </rPh>
    <rPh sb="6" eb="8">
      <t>コウシュク</t>
    </rPh>
    <rPh sb="10" eb="11">
      <t>ネ</t>
    </rPh>
    <rPh sb="16" eb="17">
      <t>オ</t>
    </rPh>
    <rPh sb="18" eb="19">
      <t>ア</t>
    </rPh>
    <rPh sb="23" eb="27">
      <t>ザイホジ</t>
    </rPh>
    <rPh sb="29" eb="31">
      <t>リョウアシ</t>
    </rPh>
    <rPh sb="32" eb="34">
      <t>リツイ</t>
    </rPh>
    <rPh sb="36" eb="38">
      <t>ホコウ</t>
    </rPh>
    <phoneticPr fontId="1"/>
  </si>
  <si>
    <t>8立ち上がり　9片足の立位　10洗身　11つめ切　12視力　13聴力</t>
    <phoneticPr fontId="1"/>
  </si>
  <si>
    <t>1移乗　2移動　3えん下　4食事摂取　5排尿　6排便　7口腔清潔　8洗顔</t>
    <rPh sb="1" eb="3">
      <t>イジョウ</t>
    </rPh>
    <rPh sb="5" eb="7">
      <t>イドウ</t>
    </rPh>
    <rPh sb="11" eb="12">
      <t>ゲ</t>
    </rPh>
    <rPh sb="14" eb="18">
      <t>ショクジセッシュ</t>
    </rPh>
    <rPh sb="20" eb="22">
      <t>ハイニョウ</t>
    </rPh>
    <rPh sb="24" eb="26">
      <t>ハイベン</t>
    </rPh>
    <rPh sb="28" eb="32">
      <t>コウクウセイケツ</t>
    </rPh>
    <rPh sb="34" eb="36">
      <t>センガン</t>
    </rPh>
    <phoneticPr fontId="1"/>
  </si>
  <si>
    <t>9整髪　10上衣の着脱　11下衣の着脱　12外出頻度</t>
    <phoneticPr fontId="1"/>
  </si>
  <si>
    <t>8落ち着きがない 9一人で出たがる 10収集癖 11物等を壊す 12ひどい物忘れ 13独り言等 14自分勝手な行動 15話がまとまらない</t>
    <rPh sb="27" eb="28">
      <t>トウ</t>
    </rPh>
    <rPh sb="46" eb="47">
      <t>トウ</t>
    </rPh>
    <phoneticPr fontId="1"/>
  </si>
  <si>
    <t>カテーテル
(ｺﾝﾄﾞｰﾑｶﾃｰﾃﾙ,
留置ｶﾃｰﾃﾙ,
ｳﾛｽﾄｰﾏ等)</t>
    <phoneticPr fontId="1"/>
  </si>
  <si>
    <t>留意点　・「何かにつかまればできる」や「できない」、「介助」等の場合は、その理由も記載してください。</t>
    <rPh sb="0" eb="3">
      <t>リュウイテン</t>
    </rPh>
    <rPh sb="6" eb="7">
      <t>ナニ</t>
    </rPh>
    <rPh sb="27" eb="29">
      <t>カイジョ</t>
    </rPh>
    <rPh sb="30" eb="31">
      <t>トウ</t>
    </rPh>
    <rPh sb="32" eb="34">
      <t>バアイ</t>
    </rPh>
    <rPh sb="38" eb="40">
      <t>リユウ</t>
    </rPh>
    <rPh sb="41" eb="43">
      <t>キサイ</t>
    </rPh>
    <phoneticPr fontId="1"/>
  </si>
  <si>
    <r>
      <rPr>
        <sz val="9"/>
        <color rgb="FFFF0000"/>
        <rFont val="ＭＳ 明朝"/>
        <family val="1"/>
        <charset val="128"/>
      </rPr>
      <t>　　　　</t>
    </r>
    <r>
      <rPr>
        <u/>
        <sz val="9"/>
        <color rgb="FFFF0000"/>
        <rFont val="ＭＳ 明朝"/>
        <family val="1"/>
        <charset val="128"/>
      </rPr>
      <t>・調査時と日頃で状況が異なる場合は、それぞれの頻度も記載してください。</t>
    </r>
    <rPh sb="5" eb="8">
      <t>チョウサジ</t>
    </rPh>
    <rPh sb="9" eb="11">
      <t>ヒゴロ</t>
    </rPh>
    <rPh sb="12" eb="14">
      <t>ジョウキョウ</t>
    </rPh>
    <rPh sb="15" eb="16">
      <t>コト</t>
    </rPh>
    <rPh sb="18" eb="20">
      <t>バアイ</t>
    </rPh>
    <rPh sb="27" eb="29">
      <t>ヒンド</t>
    </rPh>
    <rPh sb="30" eb="32">
      <t>キサイ</t>
    </rPh>
    <phoneticPr fontId="1"/>
  </si>
  <si>
    <r>
      <t>留意点　・介助されている場合は、その理由も記載してください</t>
    </r>
    <r>
      <rPr>
        <u/>
        <sz val="8"/>
        <color rgb="FFFF0000"/>
        <rFont val="ＭＳ 明朝"/>
        <family val="1"/>
        <charset val="128"/>
      </rPr>
      <t>（理由の例は1群の留意点①をご参照ください）</t>
    </r>
    <r>
      <rPr>
        <u/>
        <sz val="9"/>
        <color rgb="FFFF0000"/>
        <rFont val="ＭＳ 明朝"/>
        <family val="1"/>
        <charset val="128"/>
      </rPr>
      <t>。</t>
    </r>
    <rPh sb="0" eb="3">
      <t>リュウイテン</t>
    </rPh>
    <rPh sb="5" eb="7">
      <t>カイジョ</t>
    </rPh>
    <rPh sb="12" eb="14">
      <t>バアイ</t>
    </rPh>
    <rPh sb="18" eb="20">
      <t>リユウ</t>
    </rPh>
    <rPh sb="21" eb="23">
      <t>キサイ</t>
    </rPh>
    <rPh sb="30" eb="32">
      <t>リユウ</t>
    </rPh>
    <rPh sb="33" eb="34">
      <t>レイ</t>
    </rPh>
    <rPh sb="36" eb="37">
      <t>グン</t>
    </rPh>
    <rPh sb="38" eb="41">
      <t>リュウイテン</t>
    </rPh>
    <rPh sb="44" eb="46">
      <t>サンショウ</t>
    </rPh>
    <phoneticPr fontId="1"/>
  </si>
  <si>
    <r>
      <rPr>
        <sz val="9"/>
        <color rgb="FFFF0000"/>
        <rFont val="ＭＳ 明朝"/>
        <family val="1"/>
        <charset val="128"/>
      </rPr>
      <t>　　　　</t>
    </r>
    <r>
      <rPr>
        <u/>
        <sz val="9"/>
        <color rgb="FFFF0000"/>
        <rFont val="ＭＳ 明朝"/>
        <family val="1"/>
        <charset val="128"/>
      </rPr>
      <t>・介助や協力動作がある場合は、その内容も具体的に記載してください。</t>
    </r>
    <rPh sb="5" eb="7">
      <t>カイジョ</t>
    </rPh>
    <rPh sb="8" eb="10">
      <t>キョウリョク</t>
    </rPh>
    <rPh sb="10" eb="12">
      <t>ドウサ</t>
    </rPh>
    <rPh sb="15" eb="17">
      <t>バアイ</t>
    </rPh>
    <rPh sb="21" eb="23">
      <t>ナイヨウ</t>
    </rPh>
    <rPh sb="24" eb="26">
      <t>グタイ</t>
    </rPh>
    <rPh sb="26" eb="27">
      <t>テキ</t>
    </rPh>
    <rPh sb="28" eb="30">
      <t>キサイ</t>
    </rPh>
    <phoneticPr fontId="1"/>
  </si>
  <si>
    <t>留意点　・調査時と日頃の両方の様子と、それぞれの頻度も記載してください。</t>
    <rPh sb="0" eb="3">
      <t>リュウイテン</t>
    </rPh>
    <rPh sb="5" eb="8">
      <t>チョウサジ</t>
    </rPh>
    <rPh sb="9" eb="11">
      <t>ヒゴロ</t>
    </rPh>
    <rPh sb="12" eb="14">
      <t>リョウホウ</t>
    </rPh>
    <rPh sb="15" eb="17">
      <t>ヨウス</t>
    </rPh>
    <rPh sb="24" eb="26">
      <t>ヒンド</t>
    </rPh>
    <rPh sb="27" eb="29">
      <t>キサイ</t>
    </rPh>
    <phoneticPr fontId="1"/>
  </si>
  <si>
    <t>留意点　・「場面や目的からみて不適当な行動」の頻度と内容等を具体例とともに記載してください。</t>
    <rPh sb="0" eb="3">
      <t>リュウイテン</t>
    </rPh>
    <rPh sb="6" eb="8">
      <t>バメン</t>
    </rPh>
    <rPh sb="9" eb="11">
      <t>モクテキ</t>
    </rPh>
    <rPh sb="15" eb="18">
      <t>フテキトウ</t>
    </rPh>
    <rPh sb="19" eb="21">
      <t>コウドウ</t>
    </rPh>
    <rPh sb="23" eb="25">
      <t>ヒンド</t>
    </rPh>
    <rPh sb="26" eb="28">
      <t>ナイヨウ</t>
    </rPh>
    <rPh sb="28" eb="29">
      <t>トウ</t>
    </rPh>
    <rPh sb="30" eb="32">
      <t>グタイ</t>
    </rPh>
    <rPh sb="32" eb="33">
      <t>レイ</t>
    </rPh>
    <rPh sb="37" eb="39">
      <t>キサイ</t>
    </rPh>
    <phoneticPr fontId="1"/>
  </si>
  <si>
    <r>
      <rPr>
        <sz val="9"/>
        <color rgb="FFFF0000"/>
        <rFont val="ＭＳ 明朝"/>
        <family val="1"/>
        <charset val="128"/>
      </rPr>
      <t>　　　　</t>
    </r>
    <r>
      <rPr>
        <u/>
        <sz val="9"/>
        <color rgb="FFFF0000"/>
        <rFont val="ＭＳ 明朝"/>
        <family val="1"/>
        <charset val="128"/>
      </rPr>
      <t>・「不適当な行動」のために周囲がとっている対応等も記載してください。</t>
    </r>
    <rPh sb="6" eb="9">
      <t>フテキトウ</t>
    </rPh>
    <rPh sb="10" eb="12">
      <t>コウドウ</t>
    </rPh>
    <rPh sb="17" eb="19">
      <t>シュウイ</t>
    </rPh>
    <rPh sb="25" eb="27">
      <t>タイオウ</t>
    </rPh>
    <rPh sb="27" eb="28">
      <t>トウ</t>
    </rPh>
    <rPh sb="29" eb="31">
      <t>キサイ</t>
    </rPh>
    <phoneticPr fontId="1"/>
  </si>
  <si>
    <r>
      <t>留意点　・介助されている場合は、その理由も記載してください</t>
    </r>
    <r>
      <rPr>
        <u/>
        <sz val="8"/>
        <color rgb="FFFF0000"/>
        <rFont val="ＭＳ 明朝"/>
        <family val="1"/>
        <charset val="128"/>
      </rPr>
      <t>（理由の例は1群の留意点①をご参照ください）</t>
    </r>
    <r>
      <rPr>
        <u/>
        <sz val="9"/>
        <color rgb="FFFF0000"/>
        <rFont val="ＭＳ 明朝"/>
        <family val="1"/>
        <charset val="128"/>
      </rPr>
      <t>。</t>
    </r>
    <rPh sb="0" eb="3">
      <t>リュウイテン</t>
    </rPh>
    <rPh sb="5" eb="7">
      <t>カイジョ</t>
    </rPh>
    <rPh sb="12" eb="14">
      <t>バアイ</t>
    </rPh>
    <rPh sb="18" eb="20">
      <t>リユウ</t>
    </rPh>
    <rPh sb="21" eb="23">
      <t>キサイ</t>
    </rPh>
    <phoneticPr fontId="1"/>
  </si>
  <si>
    <r>
      <rPr>
        <sz val="9"/>
        <color rgb="FFFF0000"/>
        <rFont val="ＭＳ 明朝"/>
        <family val="1"/>
        <charset val="128"/>
      </rPr>
      <t>　　　　</t>
    </r>
    <r>
      <rPr>
        <u/>
        <sz val="9"/>
        <color rgb="FFFF0000"/>
        <rFont val="ＭＳ 明朝"/>
        <family val="1"/>
        <charset val="128"/>
      </rPr>
      <t>・日常の意思決定について、最終的に決定や合意をしている者も記載してください（本人、家族等）。</t>
    </r>
    <rPh sb="5" eb="7">
      <t>ニチジョウ</t>
    </rPh>
    <rPh sb="8" eb="12">
      <t>イシケッテイ</t>
    </rPh>
    <rPh sb="17" eb="20">
      <t>サイシュウテキ</t>
    </rPh>
    <rPh sb="21" eb="23">
      <t>ケッテイ</t>
    </rPh>
    <rPh sb="24" eb="26">
      <t>ゴウイ</t>
    </rPh>
    <rPh sb="31" eb="32">
      <t>モノ</t>
    </rPh>
    <rPh sb="33" eb="35">
      <t>キサイ</t>
    </rPh>
    <rPh sb="42" eb="44">
      <t>ホンニン</t>
    </rPh>
    <rPh sb="45" eb="47">
      <t>カゾク</t>
    </rPh>
    <rPh sb="47" eb="48">
      <t>トウ</t>
    </rPh>
    <phoneticPr fontId="1"/>
  </si>
  <si>
    <t>6．特別な医療（過去14日間に受けた医療）</t>
    <phoneticPr fontId="1"/>
  </si>
  <si>
    <t>留意点　・継続して実施されているもののみが対象で、急性疾患への対応で一時的に実施されるものは含みません。</t>
    <rPh sb="0" eb="3">
      <t>リュウイテン</t>
    </rPh>
    <rPh sb="5" eb="7">
      <t>ケイゾク</t>
    </rPh>
    <rPh sb="9" eb="11">
      <t>ジッシ</t>
    </rPh>
    <rPh sb="21" eb="23">
      <t>タイショウ</t>
    </rPh>
    <rPh sb="25" eb="27">
      <t>キュウセイ</t>
    </rPh>
    <rPh sb="27" eb="29">
      <t>シッカン</t>
    </rPh>
    <rPh sb="31" eb="33">
      <t>タイオウ</t>
    </rPh>
    <rPh sb="34" eb="37">
      <t>イチジテキ</t>
    </rPh>
    <rPh sb="38" eb="40">
      <t>ジッシ</t>
    </rPh>
    <rPh sb="46" eb="47">
      <t>フク</t>
    </rPh>
    <phoneticPr fontId="1"/>
  </si>
  <si>
    <t>留意点　・7-1は、とくに移動に関わる状態像に着目して評価、記載してください。</t>
    <rPh sb="0" eb="3">
      <t>リュウイテン</t>
    </rPh>
    <rPh sb="13" eb="15">
      <t>イドウ</t>
    </rPh>
    <rPh sb="16" eb="17">
      <t>カカ</t>
    </rPh>
    <rPh sb="19" eb="21">
      <t>ジョウタイ</t>
    </rPh>
    <rPh sb="21" eb="22">
      <t>ゾウ</t>
    </rPh>
    <rPh sb="23" eb="25">
      <t>チャクモク</t>
    </rPh>
    <rPh sb="27" eb="29">
      <t>ヒョウカ</t>
    </rPh>
    <rPh sb="30" eb="32">
      <t>キサイ</t>
    </rPh>
    <phoneticPr fontId="1"/>
  </si>
  <si>
    <r>
      <rPr>
        <sz val="9"/>
        <color rgb="FFFF0000"/>
        <rFont val="ＭＳ 明朝"/>
        <family val="1"/>
        <charset val="128"/>
      </rPr>
      <t>　　　　</t>
    </r>
    <r>
      <rPr>
        <u/>
        <sz val="9"/>
        <color rgb="FFFF0000"/>
        <rFont val="ＭＳ 明朝"/>
        <family val="1"/>
        <charset val="128"/>
      </rPr>
      <t>・7-2は、認知機能低下の状態像を評価、記載してください。</t>
    </r>
    <rPh sb="10" eb="12">
      <t>ニンチ</t>
    </rPh>
    <rPh sb="12" eb="14">
      <t>キノウ</t>
    </rPh>
    <rPh sb="14" eb="16">
      <t>テイカ</t>
    </rPh>
    <rPh sb="17" eb="19">
      <t>ジョウタイ</t>
    </rPh>
    <rPh sb="19" eb="20">
      <t>ゾウ</t>
    </rPh>
    <rPh sb="21" eb="23">
      <t>ヒョウカ</t>
    </rPh>
    <rPh sb="24" eb="26">
      <t>キサイ</t>
    </rPh>
    <phoneticPr fontId="1"/>
  </si>
  <si>
    <t>（例）疼痛、麻痺、筋力低下、体力低下、円背、変形、視力低下、自発性低下、理解不十分、業務都合等</t>
    <rPh sb="1" eb="2">
      <t>レイ</t>
    </rPh>
    <rPh sb="3" eb="5">
      <t>トウツウ</t>
    </rPh>
    <rPh sb="6" eb="8">
      <t>マヒ</t>
    </rPh>
    <rPh sb="9" eb="13">
      <t>キンリョクテイカ</t>
    </rPh>
    <rPh sb="14" eb="18">
      <t>タイリョクテイカ</t>
    </rPh>
    <rPh sb="19" eb="20">
      <t>エン</t>
    </rPh>
    <rPh sb="20" eb="21">
      <t>セ</t>
    </rPh>
    <rPh sb="22" eb="24">
      <t>ヘンケイ</t>
    </rPh>
    <rPh sb="25" eb="27">
      <t>シリョク</t>
    </rPh>
    <rPh sb="27" eb="29">
      <t>テイカ</t>
    </rPh>
    <rPh sb="30" eb="33">
      <t>ジハツセイ</t>
    </rPh>
    <rPh sb="33" eb="35">
      <t>テイカ</t>
    </rPh>
    <rPh sb="36" eb="41">
      <t>リカイフジュウブン</t>
    </rPh>
    <rPh sb="42" eb="44">
      <t>ギョウム</t>
    </rPh>
    <rPh sb="44" eb="46">
      <t>ツゴウ</t>
    </rPh>
    <rPh sb="46" eb="47">
      <t>トウ</t>
    </rPh>
    <phoneticPr fontId="1"/>
  </si>
  <si>
    <t>644</t>
    <phoneticPr fontId="1"/>
  </si>
  <si>
    <t>11.ズボン等の
   着脱</t>
    <rPh sb="6" eb="7">
      <t>トウ</t>
    </rPh>
    <rPh sb="12" eb="14">
      <t>チャクダツ</t>
    </rPh>
    <phoneticPr fontId="1"/>
  </si>
  <si>
    <t>10.色々な物を集めたり
   無断でもってくる</t>
    <rPh sb="3" eb="5">
      <t>イロイロ</t>
    </rPh>
    <rPh sb="6" eb="7">
      <t>モノ</t>
    </rPh>
    <phoneticPr fontId="1"/>
  </si>
  <si>
    <t>11.物を壊したり
　 衣類を破いたりする</t>
    <phoneticPr fontId="1"/>
  </si>
  <si>
    <t>15.話がまとまらず
　 会話にならない</t>
    <phoneticPr fontId="1"/>
  </si>
  <si>
    <t>調査は、調査対象者が通常の状態(調査可能な状態)であるときに実施してください。本人が風邪を引いて高熱を</t>
    <rPh sb="0" eb="2">
      <t>チョウサ</t>
    </rPh>
    <rPh sb="4" eb="6">
      <t>チョウサ</t>
    </rPh>
    <rPh sb="6" eb="8">
      <t>タイショウ</t>
    </rPh>
    <rPh sb="8" eb="9">
      <t>シャ</t>
    </rPh>
    <rPh sb="10" eb="12">
      <t>ツウジョウ</t>
    </rPh>
    <rPh sb="13" eb="15">
      <t>ジョウタイ</t>
    </rPh>
    <rPh sb="16" eb="18">
      <t>チョウサ</t>
    </rPh>
    <rPh sb="18" eb="20">
      <t>カノウ</t>
    </rPh>
    <rPh sb="21" eb="23">
      <t>ジョウタイ</t>
    </rPh>
    <rPh sb="30" eb="32">
      <t>ジッシ</t>
    </rPh>
    <rPh sb="39" eb="41">
      <t>ホンニン</t>
    </rPh>
    <rPh sb="42" eb="44">
      <t>カゼ</t>
    </rPh>
    <rPh sb="45" eb="46">
      <t>ヒ</t>
    </rPh>
    <phoneticPr fontId="1"/>
  </si>
  <si>
    <t>出している等、通常でない場合は再調査を行ってください。</t>
    <rPh sb="7" eb="9">
      <t>ツウジョウ</t>
    </rPh>
    <rPh sb="12" eb="14">
      <t>バアイ</t>
    </rPh>
    <rPh sb="15" eb="18">
      <t>サイチョウサ</t>
    </rPh>
    <rPh sb="19" eb="20">
      <t>オコナ</t>
    </rPh>
    <phoneticPr fontId="1"/>
  </si>
  <si>
    <t>1-1,1-2の「回答個数」は、「ない」を除いた回答個数を自動計算しています。</t>
    <rPh sb="29" eb="31">
      <t>ジドウ</t>
    </rPh>
    <rPh sb="31" eb="33">
      <t>ケイサン</t>
    </rPh>
    <phoneticPr fontId="1"/>
  </si>
  <si>
    <t>回答個数は自動計算しています。</t>
  </si>
  <si>
    <t>回答個数は自動計算しています。</t>
    <rPh sb="5" eb="7">
      <t>ジドウ</t>
    </rPh>
    <rPh sb="7" eb="9">
      <t>ケイサン</t>
    </rPh>
    <phoneticPr fontId="1"/>
  </si>
  <si>
    <t>施設名</t>
    <rPh sb="0" eb="3">
      <t>シセツメイ</t>
    </rPh>
    <phoneticPr fontId="1"/>
  </si>
  <si>
    <t>施設所在地</t>
    <rPh sb="0" eb="2">
      <t>シセツ</t>
    </rPh>
    <rPh sb="2" eb="5">
      <t>ショザイチ</t>
    </rPh>
    <phoneticPr fontId="1"/>
  </si>
  <si>
    <t>つかまらないでできる</t>
    <phoneticPr fontId="1"/>
  </si>
  <si>
    <t>何かにつかまればできる</t>
    <rPh sb="0" eb="1">
      <t>ナニ</t>
    </rPh>
    <phoneticPr fontId="1"/>
  </si>
  <si>
    <t>自分の手で支えればできる</t>
    <rPh sb="0" eb="2">
      <t>ジブン</t>
    </rPh>
    <rPh sb="3" eb="4">
      <t>テ</t>
    </rPh>
    <rPh sb="5" eb="6">
      <t>ササ</t>
    </rPh>
    <phoneticPr fontId="1"/>
  </si>
  <si>
    <t>支えてもらえればできる</t>
    <rPh sb="0" eb="1">
      <t>ササ</t>
    </rPh>
    <phoneticPr fontId="1"/>
  </si>
  <si>
    <t>支えなしでできる</t>
    <rPh sb="0" eb="1">
      <t>ササ</t>
    </rPh>
    <phoneticPr fontId="1"/>
  </si>
  <si>
    <t>かなり大声で聞き取れる</t>
    <rPh sb="3" eb="5">
      <t>オオゴエ</t>
    </rPh>
    <rPh sb="6" eb="7">
      <t>キ</t>
    </rPh>
    <rPh sb="8" eb="9">
      <t>ト</t>
    </rPh>
    <phoneticPr fontId="1"/>
  </si>
  <si>
    <t>やっと聞き取れる</t>
    <phoneticPr fontId="1"/>
  </si>
  <si>
    <t>ほとんど聞こえず</t>
    <rPh sb="4" eb="5">
      <t>キ</t>
    </rPh>
    <phoneticPr fontId="1"/>
  </si>
  <si>
    <t>ほとんど見えない</t>
    <rPh sb="4" eb="5">
      <t>ミ</t>
    </rPh>
    <phoneticPr fontId="1"/>
  </si>
  <si>
    <t>介助されて
いない</t>
    <rPh sb="0" eb="2">
      <t>カイジョ</t>
    </rPh>
    <phoneticPr fontId="1"/>
  </si>
  <si>
    <t>モニタ測定
(血圧,心拍,酸素
飽和度等)</t>
    <rPh sb="3" eb="5">
      <t>ソクテイ</t>
    </rPh>
    <rPh sb="7" eb="9">
      <t>ケツアツ</t>
    </rPh>
    <rPh sb="10" eb="12">
      <t>シンパク</t>
    </rPh>
    <rPh sb="13" eb="15">
      <t>サンソ</t>
    </rPh>
    <rPh sb="16" eb="20">
      <t>ホウワドナド</t>
    </rPh>
    <phoneticPr fontId="1"/>
  </si>
  <si>
    <t>6.簡単な
   調理</t>
    <rPh sb="2" eb="4">
      <t>カンタン</t>
    </rPh>
    <rPh sb="9" eb="11">
      <t>チョウリ</t>
    </rPh>
    <phoneticPr fontId="1"/>
  </si>
  <si>
    <t>2.金銭の
  管理</t>
    <rPh sb="2" eb="4">
      <t>キンセン</t>
    </rPh>
    <rPh sb="8" eb="10">
      <t>カンリ</t>
    </rPh>
    <phoneticPr fontId="1"/>
  </si>
  <si>
    <t>介助されて
いない</t>
    <phoneticPr fontId="1"/>
  </si>
  <si>
    <r>
      <t>＜調査対象者の主訴、</t>
    </r>
    <r>
      <rPr>
        <sz val="9"/>
        <color rgb="FFFF0000"/>
        <rFont val="ＭＳ 明朝"/>
        <family val="1"/>
        <charset val="128"/>
      </rPr>
      <t>要介護認定の申請理由、利用希望の介護保険サービス、</t>
    </r>
    <r>
      <rPr>
        <sz val="9"/>
        <rFont val="ＭＳ 明朝"/>
        <family val="1"/>
        <charset val="128"/>
      </rPr>
      <t>家族状況、住宅環境、虐待の有無等＞</t>
    </r>
    <rPh sb="10" eb="13">
      <t>ヨウカイゴ</t>
    </rPh>
    <rPh sb="50" eb="51">
      <t>トウ</t>
    </rPh>
    <phoneticPr fontId="1"/>
  </si>
  <si>
    <t>介護保険認定調査票（特記事項）</t>
    <phoneticPr fontId="1"/>
  </si>
  <si>
    <t>「市町村番号」「被保険者番号」を入力すると自動表示されます。</t>
    <rPh sb="21" eb="23">
      <t>ジドウ</t>
    </rPh>
    <phoneticPr fontId="1"/>
  </si>
  <si>
    <t>被保険者番号は「調査票（表）シート」の</t>
    <rPh sb="0" eb="4">
      <t>ヒホケンシャ</t>
    </rPh>
    <rPh sb="4" eb="6">
      <t>バンゴウ</t>
    </rPh>
    <rPh sb="8" eb="10">
      <t>チョウサ</t>
    </rPh>
    <rPh sb="10" eb="11">
      <t>ヒョウ</t>
    </rPh>
    <rPh sb="12" eb="13">
      <t>オモテ</t>
    </rPh>
    <phoneticPr fontId="1"/>
  </si>
  <si>
    <t>１</t>
    <phoneticPr fontId="1"/>
  </si>
  <si>
    <t>２</t>
    <phoneticPr fontId="1"/>
  </si>
  <si>
    <t>３</t>
  </si>
  <si>
    <t>３</t>
    <phoneticPr fontId="1"/>
  </si>
  <si>
    <t>４</t>
  </si>
  <si>
    <t>４</t>
    <phoneticPr fontId="1"/>
  </si>
  <si>
    <t>５</t>
  </si>
  <si>
    <t>５</t>
    <phoneticPr fontId="1"/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</si>
  <si>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</si>
  <si>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</si>
  <si>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</si>
  <si>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</si>
  <si>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</si>
  <si>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</si>
  <si>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</si>
  <si>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</si>
  <si>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</si>
  <si>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</si>
  <si>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☆調査票（表）と（裏）にエラー表示がないことをご確認のうえ、ご提出ください</t>
    <phoneticPr fontId="1"/>
  </si>
  <si>
    <t>☆特記事項の記載ぬけ等がないことをご確認のうえ，ご提出ください。</t>
  </si>
  <si>
    <t>【１群】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</si>
  <si>
    <t>【２群】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</si>
  <si>
    <t>【３群】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</si>
  <si>
    <t>【４群】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</si>
  <si>
    <t>調査票で一部介助等を選択すると、該当項目に「必須」が表示されます。</t>
    <rPh sb="0" eb="3">
      <t>チョウサヒョウ</t>
    </rPh>
    <rPh sb="4" eb="6">
      <t>イチブ</t>
    </rPh>
    <rPh sb="6" eb="8">
      <t>カイジョ</t>
    </rPh>
    <rPh sb="8" eb="9">
      <t>トウ</t>
    </rPh>
    <rPh sb="10" eb="12">
      <t>センタク</t>
    </rPh>
    <rPh sb="16" eb="18">
      <t>ガイトウ</t>
    </rPh>
    <rPh sb="18" eb="20">
      <t>コウモク</t>
    </rPh>
    <rPh sb="22" eb="24">
      <t>ヒッス</t>
    </rPh>
    <rPh sb="26" eb="28">
      <t>ヒョウジ</t>
    </rPh>
    <phoneticPr fontId="1"/>
  </si>
  <si>
    <t>特記事項の記載漏がないことをご確認ください。</t>
    <phoneticPr fontId="1"/>
  </si>
  <si>
    <t>【５群】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</si>
  <si>
    <t>【６群】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</si>
  <si>
    <t>(認定調査を行った月のサービス利用回数を記入。福祉用具貸与は調査日時点の、福祉用具販売は過去6ヶ月の品目数を記載)</t>
    <rPh sb="27" eb="29">
      <t>タイヨ</t>
    </rPh>
    <rPh sb="33" eb="35">
      <t>ジテン</t>
    </rPh>
    <rPh sb="41" eb="43">
      <t>ハンバイ</t>
    </rPh>
    <rPh sb="48" eb="49">
      <t>ゲツ</t>
    </rPh>
    <rPh sb="51" eb="52">
      <t>モク</t>
    </rPh>
    <rPh sb="52" eb="53">
      <t>スウ</t>
    </rPh>
    <phoneticPr fontId="1"/>
  </si>
  <si>
    <t>調査票で自立以外を選択すると、該当項目に「必須」が表示されます。</t>
    <rPh sb="0" eb="3">
      <t>チョウサヒョウ</t>
    </rPh>
    <rPh sb="4" eb="6">
      <t>ジリツ</t>
    </rPh>
    <rPh sb="6" eb="8">
      <t>イガイ</t>
    </rPh>
    <rPh sb="9" eb="11">
      <t>センタク</t>
    </rPh>
    <rPh sb="15" eb="17">
      <t>ガイトウ</t>
    </rPh>
    <rPh sb="17" eb="19">
      <t>コウモク</t>
    </rPh>
    <rPh sb="21" eb="23">
      <t>ヒッス</t>
    </rPh>
    <rPh sb="25" eb="27">
      <t>ヒョウジ</t>
    </rPh>
    <phoneticPr fontId="1"/>
  </si>
  <si>
    <t>【７群】　特記事項記載の必須有無</t>
    <rPh sb="2" eb="3">
      <t>グン</t>
    </rPh>
    <rPh sb="5" eb="7">
      <t>トッキ</t>
    </rPh>
    <rPh sb="7" eb="9">
      <t>ジコウ</t>
    </rPh>
    <rPh sb="9" eb="11">
      <t>キサイ</t>
    </rPh>
    <rPh sb="12" eb="14">
      <t>ヒッス</t>
    </rPh>
    <rPh sb="14" eb="16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</si>
</sst>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7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HGOCR-HN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4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5.5"/>
      <name val="ＭＳ 明朝"/>
      <family val="1"/>
      <charset val="128"/>
    </font>
    <font>
      <sz val="5.5"/>
      <name val="ＭＳ Ｐゴシック"/>
      <family val="3"/>
      <charset val="128"/>
    </font>
    <font>
      <sz val="7.5"/>
      <name val="ＭＳ 明朝"/>
      <family val="1"/>
      <charset val="128"/>
    </font>
    <font>
      <b/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20"/>
      <name val="OCRB"/>
      <family val="3"/>
    </font>
    <font>
      <sz val="8"/>
      <name val="OCRB"/>
      <family val="3"/>
    </font>
    <font>
      <sz val="20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name val="HG丸ｺﾞｼｯｸM-PRO"/>
      <family val="3"/>
      <charset val="128"/>
    </font>
    <font>
      <sz val="18"/>
      <name val="OCRB"/>
      <family val="3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6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8"/>
      <color rgb="FFFF0000"/>
      <name val="OCRB"/>
      <family val="3"/>
    </font>
    <font>
      <sz val="11"/>
      <color rgb="FFFF0000"/>
      <name val="OCRB"/>
      <family val="3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OCRB"/>
      <family val="3"/>
    </font>
    <font>
      <sz val="12"/>
      <name val="OCRB"/>
      <family val="3"/>
    </font>
    <font>
      <sz val="14"/>
      <name val="OCRB"/>
      <family val="3"/>
    </font>
    <font>
      <sz val="7"/>
      <name val="OCRB"/>
      <family val="3"/>
    </font>
    <font>
      <b/>
      <sz val="12"/>
      <color rgb="FFFF0000"/>
      <name val="OCRB"/>
      <family val="3"/>
    </font>
    <font>
      <sz val="6"/>
      <name val="OCRB"/>
      <family val="3"/>
    </font>
    <font>
      <sz val="8"/>
      <color theme="0"/>
      <name val="OCRB"/>
      <family val="3"/>
    </font>
    <font>
      <sz val="5"/>
      <name val="OCRB"/>
      <family val="3"/>
    </font>
    <font>
      <sz val="9"/>
      <name val="OCRB"/>
      <family val="3"/>
    </font>
    <font>
      <sz val="12"/>
      <name val="UD デジタル 教科書体 NK-R"/>
      <family val="1"/>
      <charset val="128"/>
    </font>
    <font>
      <b/>
      <u/>
      <sz val="9"/>
      <name val="ＭＳ 明朝"/>
      <family val="1"/>
      <charset val="128"/>
    </font>
    <font>
      <sz val="9"/>
      <name val="HG丸ｺﾞｼｯｸM-PRO"/>
      <family val="3"/>
      <charset val="128"/>
    </font>
    <font>
      <u/>
      <sz val="9"/>
      <color rgb="FFFF0000"/>
      <name val="ＭＳ 明朝"/>
      <family val="1"/>
      <charset val="128"/>
    </font>
    <font>
      <u/>
      <sz val="8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12"/>
      <color rgb="FFFFC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b/>
      <u/>
      <sz val="12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6" fontId="27" fillId="0" borderId="0" applyFont="0" applyFill="0" applyBorder="0" applyAlignment="0" applyProtection="0"/>
    <xf numFmtId="0" fontId="27" fillId="0" borderId="0"/>
    <xf numFmtId="0" fontId="27" fillId="0" borderId="0"/>
    <xf numFmtId="6" fontId="27" fillId="0" borderId="0" applyFont="0" applyFill="0" applyBorder="0" applyAlignment="0" applyProtection="0"/>
    <xf numFmtId="49" fontId="35" fillId="0" borderId="33" applyBorder="0" applyAlignment="0">
      <alignment horizontal="left" vertical="center"/>
    </xf>
    <xf numFmtId="49" fontId="35" fillId="0" borderId="0">
      <alignment vertical="center"/>
    </xf>
    <xf numFmtId="49" fontId="35" fillId="0" borderId="33" applyBorder="0" applyAlignment="0">
      <alignment horizontal="left" vertical="center"/>
    </xf>
    <xf numFmtId="6" fontId="27" fillId="0" borderId="0" applyFont="0" applyFill="0" applyBorder="0" applyAlignment="0" applyProtection="0"/>
  </cellStyleXfs>
  <cellXfs count="586">
    <xf numFmtId="0" fontId="0" fillId="0" borderId="0" xfId="0"/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quotePrefix="1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49" fontId="4" fillId="0" borderId="0" xfId="0" quotePrefix="1" applyNumberFormat="1" applyFont="1"/>
    <xf numFmtId="49" fontId="8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49" fontId="6" fillId="0" borderId="3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4" fillId="0" borderId="4" xfId="0" applyNumberFormat="1" applyFont="1" applyBorder="1"/>
    <xf numFmtId="0" fontId="7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4" fillId="0" borderId="0" xfId="0" quotePrefix="1" applyNumberFormat="1" applyFont="1" applyAlignment="1">
      <alignment horizontal="left" vertical="center"/>
    </xf>
    <xf numFmtId="49" fontId="10" fillId="0" borderId="0" xfId="0" applyNumberFormat="1" applyFont="1"/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49" fontId="23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6" xfId="0" applyNumberFormat="1" applyFont="1" applyBorder="1" applyAlignment="1">
      <alignment horizontal="left"/>
    </xf>
    <xf numFmtId="0" fontId="28" fillId="0" borderId="0" xfId="0" applyFont="1" applyAlignment="1">
      <alignment horizontal="left" vertical="center"/>
    </xf>
    <xf numFmtId="49" fontId="4" fillId="0" borderId="7" xfId="0" applyNumberFormat="1" applyFont="1" applyBorder="1" applyAlignment="1">
      <alignment horizontal="left"/>
    </xf>
    <xf numFmtId="0" fontId="29" fillId="0" borderId="0" xfId="0" applyFont="1" applyAlignment="1">
      <alignment vertical="center"/>
    </xf>
    <xf numFmtId="0" fontId="21" fillId="0" borderId="0" xfId="0" applyFont="1"/>
    <xf numFmtId="0" fontId="21" fillId="0" borderId="6" xfId="0" applyFont="1" applyBorder="1"/>
    <xf numFmtId="0" fontId="21" fillId="0" borderId="0" xfId="0" applyFont="1" applyAlignment="1">
      <alignment horizontal="left" vertical="top"/>
    </xf>
    <xf numFmtId="0" fontId="29" fillId="0" borderId="6" xfId="0" applyFont="1" applyBorder="1"/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9" fontId="4" fillId="0" borderId="8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4" xfId="0" quotePrefix="1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10" xfId="0" applyNumberFormat="1" applyFont="1" applyBorder="1"/>
    <xf numFmtId="49" fontId="4" fillId="0" borderId="12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4" fillId="0" borderId="6" xfId="0" applyNumberFormat="1" applyFont="1" applyBorder="1"/>
    <xf numFmtId="49" fontId="6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 vertical="center"/>
    </xf>
    <xf numFmtId="49" fontId="6" fillId="0" borderId="4" xfId="0" applyNumberFormat="1" applyFont="1" applyBorder="1"/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top"/>
    </xf>
    <xf numFmtId="0" fontId="7" fillId="0" borderId="4" xfId="0" applyFont="1" applyBorder="1"/>
    <xf numFmtId="49" fontId="4" fillId="0" borderId="8" xfId="0" applyNumberFormat="1" applyFont="1" applyBorder="1"/>
    <xf numFmtId="49" fontId="4" fillId="0" borderId="7" xfId="0" applyNumberFormat="1" applyFont="1" applyBorder="1"/>
    <xf numFmtId="49" fontId="4" fillId="0" borderId="12" xfId="0" applyNumberFormat="1" applyFont="1" applyBorder="1"/>
    <xf numFmtId="49" fontId="4" fillId="0" borderId="14" xfId="0" applyNumberFormat="1" applyFont="1" applyBorder="1" applyAlignment="1">
      <alignment horizontal="left"/>
    </xf>
    <xf numFmtId="49" fontId="4" fillId="0" borderId="14" xfId="0" applyNumberFormat="1" applyFont="1" applyBorder="1"/>
    <xf numFmtId="49" fontId="6" fillId="0" borderId="14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5" xfId="0" applyNumberFormat="1" applyFont="1" applyBorder="1"/>
    <xf numFmtId="49" fontId="4" fillId="0" borderId="16" xfId="0" applyNumberFormat="1" applyFont="1" applyBorder="1"/>
    <xf numFmtId="49" fontId="5" fillId="0" borderId="4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9" xfId="0" applyNumberFormat="1" applyFont="1" applyBorder="1"/>
    <xf numFmtId="0" fontId="0" fillId="0" borderId="17" xfId="0" applyBorder="1"/>
    <xf numFmtId="49" fontId="4" fillId="0" borderId="18" xfId="0" applyNumberFormat="1" applyFont="1" applyBorder="1" applyAlignment="1">
      <alignment horizontal="left"/>
    </xf>
    <xf numFmtId="0" fontId="0" fillId="0" borderId="19" xfId="0" applyBorder="1"/>
    <xf numFmtId="0" fontId="0" fillId="0" borderId="5" xfId="0" applyBorder="1"/>
    <xf numFmtId="49" fontId="4" fillId="0" borderId="20" xfId="0" applyNumberFormat="1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center"/>
    </xf>
    <xf numFmtId="49" fontId="10" fillId="0" borderId="23" xfId="0" applyNumberFormat="1" applyFont="1" applyBorder="1"/>
    <xf numFmtId="49" fontId="10" fillId="0" borderId="24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49" fontId="10" fillId="0" borderId="5" xfId="0" applyNumberFormat="1" applyFont="1" applyBorder="1"/>
    <xf numFmtId="49" fontId="10" fillId="0" borderId="5" xfId="0" quotePrefix="1" applyNumberFormat="1" applyFont="1" applyBorder="1"/>
    <xf numFmtId="49" fontId="10" fillId="0" borderId="5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10" fillId="0" borderId="25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26" xfId="0" applyNumberFormat="1" applyFont="1" applyBorder="1"/>
    <xf numFmtId="49" fontId="4" fillId="0" borderId="6" xfId="0" quotePrefix="1" applyNumberFormat="1" applyFont="1" applyBorder="1"/>
    <xf numFmtId="49" fontId="4" fillId="0" borderId="27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/>
    </xf>
    <xf numFmtId="49" fontId="4" fillId="0" borderId="15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6" fontId="4" fillId="0" borderId="0" xfId="1" applyFont="1" applyBorder="1" applyAlignment="1">
      <alignment horizontal="center"/>
    </xf>
    <xf numFmtId="49" fontId="4" fillId="0" borderId="28" xfId="0" applyNumberFormat="1" applyFont="1" applyBorder="1"/>
    <xf numFmtId="49" fontId="4" fillId="0" borderId="29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4" fillId="0" borderId="18" xfId="0" applyNumberFormat="1" applyFont="1" applyBorder="1"/>
    <xf numFmtId="49" fontId="4" fillId="0" borderId="27" xfId="0" applyNumberFormat="1" applyFont="1" applyBorder="1"/>
    <xf numFmtId="49" fontId="4" fillId="0" borderId="10" xfId="0" applyNumberFormat="1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49" fontId="10" fillId="0" borderId="7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25" fillId="0" borderId="0" xfId="0" applyNumberFormat="1" applyFont="1" applyAlignment="1">
      <alignment horizontal="left"/>
    </xf>
    <xf numFmtId="49" fontId="25" fillId="0" borderId="0" xfId="0" applyNumberFormat="1" applyFont="1"/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49" fontId="4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49" fontId="4" fillId="0" borderId="13" xfId="0" applyNumberFormat="1" applyFont="1" applyBorder="1"/>
    <xf numFmtId="0" fontId="0" fillId="0" borderId="0" xfId="0" applyAlignment="1">
      <alignment vertical="top" wrapText="1"/>
    </xf>
    <xf numFmtId="0" fontId="25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9" fontId="25" fillId="0" borderId="0" xfId="0" applyNumberFormat="1" applyFont="1" applyAlignment="1">
      <alignment horizontal="center" vertical="top" wrapText="1"/>
    </xf>
    <xf numFmtId="0" fontId="25" fillId="0" borderId="0" xfId="0" applyFont="1"/>
    <xf numFmtId="0" fontId="25" fillId="0" borderId="6" xfId="0" applyFont="1" applyBorder="1"/>
    <xf numFmtId="0" fontId="26" fillId="0" borderId="0" xfId="0" applyFont="1"/>
    <xf numFmtId="0" fontId="26" fillId="0" borderId="10" xfId="0" applyFont="1" applyBorder="1"/>
    <xf numFmtId="0" fontId="26" fillId="0" borderId="7" xfId="0" applyFont="1" applyBorder="1"/>
    <xf numFmtId="0" fontId="0" fillId="0" borderId="6" xfId="0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/>
    </xf>
    <xf numFmtId="0" fontId="25" fillId="0" borderId="0" xfId="0" applyFont="1" applyAlignment="1">
      <alignment wrapText="1"/>
    </xf>
    <xf numFmtId="0" fontId="29" fillId="0" borderId="0" xfId="0" applyFont="1"/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left"/>
    </xf>
    <xf numFmtId="49" fontId="25" fillId="0" borderId="6" xfId="0" applyNumberFormat="1" applyFont="1" applyBorder="1"/>
    <xf numFmtId="49" fontId="25" fillId="0" borderId="6" xfId="0" applyNumberFormat="1" applyFont="1" applyBorder="1" applyAlignment="1">
      <alignment horizontal="left"/>
    </xf>
    <xf numFmtId="0" fontId="21" fillId="0" borderId="6" xfId="0" applyFont="1" applyBorder="1" applyAlignment="1">
      <alignment wrapText="1"/>
    </xf>
    <xf numFmtId="49" fontId="25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justify" vertical="center"/>
    </xf>
    <xf numFmtId="49" fontId="30" fillId="0" borderId="0" xfId="0" applyNumberFormat="1" applyFont="1" applyAlignment="1">
      <alignment horizontal="center" vertical="center"/>
    </xf>
    <xf numFmtId="49" fontId="30" fillId="0" borderId="0" xfId="0" applyNumberFormat="1" applyFont="1"/>
    <xf numFmtId="49" fontId="32" fillId="0" borderId="0" xfId="0" applyNumberFormat="1" applyFont="1" applyAlignment="1">
      <alignment horizontal="left" vertical="center"/>
    </xf>
    <xf numFmtId="49" fontId="30" fillId="0" borderId="0" xfId="0" applyNumberFormat="1" applyFont="1" applyAlignment="1">
      <alignment horizontal="left" vertical="center"/>
    </xf>
    <xf numFmtId="176" fontId="30" fillId="0" borderId="0" xfId="0" applyNumberFormat="1" applyFont="1" applyAlignment="1">
      <alignment horizontal="center" vertical="top"/>
    </xf>
    <xf numFmtId="49" fontId="30" fillId="0" borderId="0" xfId="0" applyNumberFormat="1" applyFont="1" applyAlignment="1">
      <alignment vertical="center"/>
    </xf>
    <xf numFmtId="49" fontId="33" fillId="0" borderId="0" xfId="0" applyNumberFormat="1" applyFont="1" applyAlignment="1">
      <alignment horizontal="justify" vertical="center"/>
    </xf>
    <xf numFmtId="49" fontId="0" fillId="0" borderId="0" xfId="0" applyNumberFormat="1"/>
    <xf numFmtId="49" fontId="9" fillId="0" borderId="0" xfId="0" applyNumberFormat="1" applyFont="1" applyAlignment="1">
      <alignment horizontal="center" vertical="center"/>
    </xf>
    <xf numFmtId="49" fontId="14" fillId="0" borderId="0" xfId="0" applyNumberFormat="1" applyFont="1"/>
    <xf numFmtId="49" fontId="36" fillId="0" borderId="0" xfId="0" applyNumberFormat="1" applyFont="1" applyAlignment="1">
      <alignment horizontal="left" vertical="center"/>
    </xf>
    <xf numFmtId="176" fontId="0" fillId="0" borderId="0" xfId="0" applyNumberFormat="1"/>
    <xf numFmtId="49" fontId="4" fillId="0" borderId="0" xfId="0" applyNumberFormat="1" applyFont="1" applyAlignment="1">
      <alignment horizontal="left" vertical="top"/>
    </xf>
    <xf numFmtId="49" fontId="6" fillId="0" borderId="5" xfId="0" applyNumberFormat="1" applyFont="1" applyBorder="1" applyAlignment="1">
      <alignment horizontal="left" vertical="center"/>
    </xf>
    <xf numFmtId="49" fontId="39" fillId="0" borderId="22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31" fillId="0" borderId="0" xfId="0" applyNumberFormat="1" applyFont="1"/>
    <xf numFmtId="49" fontId="4" fillId="0" borderId="5" xfId="0" applyNumberFormat="1" applyFont="1" applyBorder="1" applyAlignment="1">
      <alignment horizontal="left" vertical="center"/>
    </xf>
    <xf numFmtId="49" fontId="39" fillId="0" borderId="6" xfId="0" applyNumberFormat="1" applyFont="1" applyBorder="1" applyAlignment="1">
      <alignment vertical="top"/>
    </xf>
    <xf numFmtId="49" fontId="6" fillId="0" borderId="6" xfId="0" applyNumberFormat="1" applyFont="1" applyBorder="1" applyAlignment="1">
      <alignment horizontal="left" vertical="center"/>
    </xf>
    <xf numFmtId="0" fontId="40" fillId="0" borderId="0" xfId="0" applyFont="1"/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37" fillId="0" borderId="0" xfId="0" applyNumberFormat="1" applyFont="1" applyAlignme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left"/>
    </xf>
    <xf numFmtId="49" fontId="2" fillId="0" borderId="4" xfId="0" applyNumberFormat="1" applyFont="1" applyBorder="1"/>
    <xf numFmtId="49" fontId="8" fillId="0" borderId="4" xfId="0" applyNumberFormat="1" applyFont="1" applyBorder="1"/>
    <xf numFmtId="49" fontId="2" fillId="0" borderId="6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right" vertical="center"/>
    </xf>
    <xf numFmtId="176" fontId="30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31" fillId="0" borderId="0" xfId="0" applyFont="1"/>
    <xf numFmtId="0" fontId="52" fillId="0" borderId="0" xfId="0" applyFont="1" applyAlignment="1">
      <alignment horizontal="left" vertical="top"/>
    </xf>
    <xf numFmtId="49" fontId="31" fillId="0" borderId="0" xfId="0" applyNumberFormat="1" applyFont="1" applyAlignment="1">
      <alignment vertical="center"/>
    </xf>
    <xf numFmtId="49" fontId="50" fillId="0" borderId="0" xfId="0" applyNumberFormat="1" applyFont="1"/>
    <xf numFmtId="49" fontId="54" fillId="0" borderId="0" xfId="0" applyNumberFormat="1" applyFont="1"/>
    <xf numFmtId="49" fontId="55" fillId="0" borderId="0" xfId="0" applyNumberFormat="1" applyFont="1"/>
    <xf numFmtId="49" fontId="31" fillId="0" borderId="0" xfId="0" applyNumberFormat="1" applyFont="1" applyAlignment="1">
      <alignment horizontal="left"/>
    </xf>
    <xf numFmtId="49" fontId="31" fillId="0" borderId="10" xfId="0" applyNumberFormat="1" applyFont="1" applyBorder="1" applyAlignment="1">
      <alignment horizontal="left"/>
    </xf>
    <xf numFmtId="49" fontId="31" fillId="0" borderId="17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49" fontId="31" fillId="0" borderId="7" xfId="0" applyNumberFormat="1" applyFont="1" applyBorder="1" applyAlignment="1">
      <alignment horizontal="left"/>
    </xf>
    <xf numFmtId="0" fontId="53" fillId="0" borderId="0" xfId="0" applyFont="1" applyAlignment="1">
      <alignment horizontal="left"/>
    </xf>
    <xf numFmtId="49" fontId="54" fillId="0" borderId="0" xfId="0" applyNumberFormat="1" applyFont="1" applyAlignment="1">
      <alignment horizontal="left"/>
    </xf>
    <xf numFmtId="49" fontId="54" fillId="0" borderId="0" xfId="0" applyNumberFormat="1" applyFont="1" applyAlignment="1">
      <alignment horizontal="left" vertical="top"/>
    </xf>
    <xf numFmtId="49" fontId="31" fillId="0" borderId="1" xfId="0" applyNumberFormat="1" applyFont="1" applyBorder="1" applyAlignment="1">
      <alignment horizontal="left"/>
    </xf>
    <xf numFmtId="49" fontId="57" fillId="0" borderId="0" xfId="0" applyNumberFormat="1" applyFont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49" fontId="7" fillId="0" borderId="0" xfId="0" applyNumberFormat="1" applyFont="1"/>
    <xf numFmtId="49" fontId="9" fillId="0" borderId="0" xfId="0" applyNumberFormat="1" applyFont="1"/>
    <xf numFmtId="49" fontId="7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justify" vertical="center" wrapText="1"/>
    </xf>
    <xf numFmtId="49" fontId="44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>
      <alignment wrapText="1"/>
    </xf>
    <xf numFmtId="49" fontId="4" fillId="0" borderId="4" xfId="0" applyNumberFormat="1" applyFont="1" applyBorder="1" applyAlignment="1">
      <alignment vertical="center" wrapText="1"/>
    </xf>
    <xf numFmtId="49" fontId="14" fillId="2" borderId="0" xfId="0" applyNumberFormat="1" applyFont="1" applyFill="1"/>
    <xf numFmtId="49" fontId="10" fillId="2" borderId="0" xfId="0" applyNumberFormat="1" applyFont="1" applyFill="1" applyAlignment="1">
      <alignment horizontal="left" vertical="center"/>
    </xf>
    <xf numFmtId="49" fontId="36" fillId="2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vertical="center"/>
    </xf>
    <xf numFmtId="49" fontId="37" fillId="2" borderId="0" xfId="0" applyNumberFormat="1" applyFont="1" applyFill="1" applyAlignment="1">
      <alignment vertical="center"/>
    </xf>
    <xf numFmtId="49" fontId="38" fillId="0" borderId="0" xfId="0" applyNumberFormat="1" applyFont="1" applyAlignment="1">
      <alignment vertical="center"/>
    </xf>
    <xf numFmtId="49" fontId="60" fillId="0" borderId="0" xfId="0" applyNumberFormat="1" applyFont="1" applyAlignment="1">
      <alignment vertical="center"/>
    </xf>
    <xf numFmtId="49" fontId="36" fillId="0" borderId="0" xfId="0" applyNumberFormat="1" applyFont="1" applyAlignment="1">
      <alignment vertical="center"/>
    </xf>
    <xf numFmtId="49" fontId="61" fillId="2" borderId="0" xfId="0" applyNumberFormat="1" applyFont="1" applyFill="1" applyAlignment="1">
      <alignment horizontal="left" vertical="center"/>
    </xf>
    <xf numFmtId="0" fontId="40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 vertical="center"/>
    </xf>
    <xf numFmtId="49" fontId="6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0" borderId="6" xfId="0" applyBorder="1"/>
    <xf numFmtId="0" fontId="0" fillId="0" borderId="6" xfId="0" applyBorder="1" applyAlignment="1">
      <alignment vertical="top"/>
    </xf>
    <xf numFmtId="49" fontId="6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>
      <alignment wrapText="1"/>
    </xf>
    <xf numFmtId="0" fontId="13" fillId="0" borderId="0" xfId="0" applyFont="1"/>
    <xf numFmtId="49" fontId="10" fillId="2" borderId="0" xfId="0" applyNumberFormat="1" applyFont="1" applyFill="1" applyAlignment="1">
      <alignment vertical="center"/>
    </xf>
    <xf numFmtId="49" fontId="60" fillId="2" borderId="0" xfId="0" applyNumberFormat="1" applyFont="1" applyFill="1" applyAlignment="1">
      <alignment vertical="center"/>
    </xf>
    <xf numFmtId="49" fontId="60" fillId="0" borderId="0" xfId="0" applyNumberFormat="1" applyFont="1" applyAlignment="1">
      <alignment horizontal="left" vertical="center"/>
    </xf>
    <xf numFmtId="49" fontId="60" fillId="0" borderId="30" xfId="0" applyNumberFormat="1" applyFont="1" applyBorder="1" applyAlignment="1" applyProtection="1">
      <alignment horizontal="center" vertical="center"/>
      <protection locked="0"/>
    </xf>
    <xf numFmtId="49" fontId="60" fillId="0" borderId="30" xfId="0" applyNumberFormat="1" applyFont="1" applyBorder="1" applyAlignment="1">
      <alignment horizontal="left" vertical="center"/>
    </xf>
    <xf numFmtId="49" fontId="60" fillId="0" borderId="30" xfId="0" applyNumberFormat="1" applyFont="1" applyBorder="1" applyAlignment="1" applyProtection="1">
      <alignment horizontal="center" vertical="center" shrinkToFit="1"/>
      <protection locked="0"/>
    </xf>
    <xf numFmtId="49" fontId="60" fillId="0" borderId="2" xfId="0" applyNumberFormat="1" applyFont="1" applyBorder="1" applyAlignment="1">
      <alignment horizontal="left" vertical="center"/>
    </xf>
    <xf numFmtId="49" fontId="60" fillId="0" borderId="2" xfId="0" applyNumberFormat="1" applyFont="1" applyBorder="1" applyAlignment="1" applyProtection="1">
      <alignment horizontal="center" vertical="center" shrinkToFit="1"/>
      <protection locked="0"/>
    </xf>
    <xf numFmtId="49" fontId="59" fillId="2" borderId="0" xfId="0" applyNumberFormat="1" applyFont="1" applyFill="1" applyAlignment="1">
      <alignment horizontal="left" vertical="center"/>
    </xf>
    <xf numFmtId="49" fontId="60" fillId="0" borderId="2" xfId="0" applyNumberFormat="1" applyFont="1" applyBorder="1" applyAlignment="1" applyProtection="1">
      <alignment horizontal="center" vertical="center"/>
      <protection locked="0"/>
    </xf>
    <xf numFmtId="0" fontId="40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67" fillId="0" borderId="0" xfId="0" applyFont="1" applyAlignment="1">
      <alignment vertical="center" wrapText="1"/>
    </xf>
    <xf numFmtId="49" fontId="70" fillId="0" borderId="0" xfId="0" applyNumberFormat="1" applyFont="1" applyAlignment="1">
      <alignment horizontal="left"/>
    </xf>
    <xf numFmtId="0" fontId="68" fillId="0" borderId="0" xfId="0" applyFont="1" applyAlignment="1">
      <alignment vertical="top"/>
    </xf>
    <xf numFmtId="49" fontId="68" fillId="0" borderId="0" xfId="0" applyNumberFormat="1" applyFont="1"/>
    <xf numFmtId="49" fontId="68" fillId="0" borderId="0" xfId="0" applyNumberFormat="1" applyFont="1" applyAlignment="1">
      <alignment horizontal="left" vertical="top"/>
    </xf>
    <xf numFmtId="49" fontId="44" fillId="0" borderId="0" xfId="0" applyNumberFormat="1" applyFont="1"/>
    <xf numFmtId="49" fontId="68" fillId="0" borderId="0" xfId="0" applyNumberFormat="1" applyFont="1" applyAlignment="1">
      <alignment vertical="center"/>
    </xf>
    <xf numFmtId="49" fontId="70" fillId="0" borderId="0" xfId="0" applyNumberFormat="1" applyFont="1" applyAlignment="1">
      <alignment vertical="center"/>
    </xf>
    <xf numFmtId="49" fontId="41" fillId="0" borderId="0" xfId="0" applyNumberFormat="1" applyFont="1" applyAlignment="1" applyProtection="1">
      <alignment vertical="center"/>
      <protection locked="0"/>
    </xf>
    <xf numFmtId="0" fontId="46" fillId="0" borderId="0" xfId="0" applyFont="1" applyAlignment="1" applyProtection="1">
      <alignment vertical="center"/>
      <protection locked="0"/>
    </xf>
    <xf numFmtId="49" fontId="41" fillId="0" borderId="5" xfId="0" applyNumberFormat="1" applyFont="1" applyBorder="1"/>
    <xf numFmtId="0" fontId="6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49" fontId="60" fillId="0" borderId="30" xfId="0" quotePrefix="1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right" vertical="center"/>
    </xf>
    <xf numFmtId="176" fontId="68" fillId="0" borderId="0" xfId="0" applyNumberFormat="1" applyFont="1" applyAlignment="1">
      <alignment vertical="center"/>
    </xf>
    <xf numFmtId="49" fontId="71" fillId="0" borderId="0" xfId="0" applyNumberFormat="1" applyFont="1" applyAlignment="1">
      <alignment horizontal="left" vertical="top"/>
    </xf>
    <xf numFmtId="49" fontId="69" fillId="0" borderId="0" xfId="0" applyNumberFormat="1" applyFont="1" applyAlignment="1">
      <alignment horizontal="left"/>
    </xf>
    <xf numFmtId="0" fontId="72" fillId="0" borderId="0" xfId="0" applyFont="1"/>
    <xf numFmtId="0" fontId="14" fillId="0" borderId="36" xfId="0" applyNumberFormat="1" applyFont="1" applyBorder="1"/>
    <xf numFmtId="0" fontId="14" fillId="0" borderId="37" xfId="0" applyNumberFormat="1" applyFont="1" applyBorder="1"/>
    <xf numFmtId="0" fontId="14" fillId="0" borderId="38" xfId="0" applyNumberFormat="1" applyFont="1" applyBorder="1"/>
    <xf numFmtId="0" fontId="14" fillId="0" borderId="3" xfId="0" applyNumberFormat="1" applyFont="1" applyBorder="1" applyAlignment="1">
      <alignment horizontal="center"/>
    </xf>
    <xf numFmtId="0" fontId="14" fillId="0" borderId="0" xfId="0" applyNumberFormat="1" applyFont="1" applyBorder="1"/>
    <xf numFmtId="0" fontId="14" fillId="0" borderId="0" xfId="0" applyNumberFormat="1" applyFont="1" applyBorder="1" applyAlignment="1">
      <alignment horizontal="center"/>
    </xf>
    <xf numFmtId="0" fontId="14" fillId="0" borderId="39" xfId="0" applyNumberFormat="1" applyFont="1" applyBorder="1" applyAlignment="1">
      <alignment horizontal="center"/>
    </xf>
    <xf numFmtId="0" fontId="14" fillId="0" borderId="2" xfId="0" applyNumberFormat="1" applyFont="1" applyBorder="1"/>
    <xf numFmtId="0" fontId="14" fillId="0" borderId="40" xfId="0" applyNumberFormat="1" applyFont="1" applyBorder="1"/>
    <xf numFmtId="49" fontId="14" fillId="0" borderId="37" xfId="0" applyNumberFormat="1" applyFont="1" applyBorder="1"/>
    <xf numFmtId="49" fontId="14" fillId="0" borderId="38" xfId="0" applyNumberFormat="1" applyFont="1" applyBorder="1"/>
    <xf numFmtId="49" fontId="14" fillId="0" borderId="3" xfId="0" applyNumberFormat="1" applyFont="1" applyBorder="1" applyAlignment="1">
      <alignment horizontal="center"/>
    </xf>
    <xf numFmtId="49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49" fontId="14" fillId="0" borderId="39" xfId="0" applyNumberFormat="1" applyFont="1" applyBorder="1" applyAlignment="1">
      <alignment horizontal="center"/>
    </xf>
    <xf numFmtId="49" fontId="14" fillId="0" borderId="2" xfId="0" applyNumberFormat="1" applyFont="1" applyBorder="1"/>
    <xf numFmtId="49" fontId="14" fillId="0" borderId="2" xfId="0" applyNumberFormat="1" applyFont="1" applyBorder="1" applyAlignment="1">
      <alignment horizontal="center"/>
    </xf>
    <xf numFmtId="49" fontId="14" fillId="0" borderId="40" xfId="0" applyNumberFormat="1" applyFont="1" applyBorder="1"/>
    <xf numFmtId="49" fontId="0" fillId="0" borderId="37" xfId="0" applyNumberFormat="1" applyBorder="1"/>
    <xf numFmtId="49" fontId="0" fillId="0" borderId="38" xfId="0" applyNumberFormat="1" applyBorder="1"/>
    <xf numFmtId="49" fontId="0" fillId="0" borderId="2" xfId="0" applyNumberFormat="1" applyBorder="1"/>
    <xf numFmtId="49" fontId="0" fillId="0" borderId="0" xfId="0" applyNumberFormat="1" applyBorder="1"/>
    <xf numFmtId="0" fontId="73" fillId="0" borderId="0" xfId="0" applyFont="1" applyAlignment="1">
      <alignment horizontal="left"/>
    </xf>
    <xf numFmtId="0" fontId="73" fillId="0" borderId="0" xfId="0" applyFont="1" applyAlignment="1">
      <alignment horizontal="left" wrapText="1"/>
    </xf>
    <xf numFmtId="0" fontId="73" fillId="0" borderId="0" xfId="0" applyFont="1" applyAlignment="1">
      <alignment vertical="center" wrapText="1"/>
    </xf>
    <xf numFmtId="0" fontId="73" fillId="0" borderId="0" xfId="0" applyFont="1" applyAlignment="1">
      <alignment wrapText="1"/>
    </xf>
    <xf numFmtId="0" fontId="74" fillId="0" borderId="0" xfId="0" applyFont="1" applyAlignment="1">
      <alignment wrapText="1"/>
    </xf>
    <xf numFmtId="0" fontId="75" fillId="0" borderId="0" xfId="0" applyNumberFormat="1" applyFont="1" applyBorder="1"/>
    <xf numFmtId="0" fontId="75" fillId="0" borderId="2" xfId="0" applyNumberFormat="1" applyFont="1" applyBorder="1"/>
    <xf numFmtId="0" fontId="75" fillId="0" borderId="1" xfId="0" applyNumberFormat="1" applyFont="1" applyBorder="1"/>
    <xf numFmtId="0" fontId="75" fillId="0" borderId="40" xfId="0" applyNumberFormat="1" applyFont="1" applyBorder="1"/>
    <xf numFmtId="49" fontId="37" fillId="0" borderId="40" xfId="0" applyNumberFormat="1" applyFont="1" applyBorder="1"/>
    <xf numFmtId="0" fontId="75" fillId="0" borderId="2" xfId="0" applyNumberFormat="1" applyFont="1" applyBorder="1" applyAlignment="1"/>
    <xf numFmtId="49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14" fillId="0" borderId="36" xfId="0" applyFont="1" applyBorder="1"/>
    <xf numFmtId="0" fontId="75" fillId="0" borderId="0" xfId="0" applyFont="1"/>
    <xf numFmtId="49" fontId="0" fillId="0" borderId="1" xfId="0" applyNumberFormat="1" applyBorder="1"/>
    <xf numFmtId="49" fontId="14" fillId="0" borderId="0" xfId="0" applyNumberFormat="1" applyFont="1" applyAlignment="1">
      <alignment horizontal="center"/>
    </xf>
    <xf numFmtId="0" fontId="75" fillId="0" borderId="2" xfId="0" applyFont="1" applyBorder="1"/>
    <xf numFmtId="49" fontId="0" fillId="0" borderId="40" xfId="0" applyNumberFormat="1" applyBorder="1"/>
    <xf numFmtId="49" fontId="11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1" fillId="0" borderId="14" xfId="0" applyNumberFormat="1" applyFont="1" applyBorder="1" applyAlignment="1" applyProtection="1">
      <alignment horizontal="center"/>
      <protection locked="0"/>
    </xf>
    <xf numFmtId="49" fontId="44" fillId="0" borderId="33" xfId="0" applyNumberFormat="1" applyFont="1" applyBorder="1" applyAlignment="1" applyProtection="1">
      <alignment horizontal="center" vertical="center"/>
      <protection locked="0"/>
    </xf>
    <xf numFmtId="49" fontId="44" fillId="0" borderId="34" xfId="0" applyNumberFormat="1" applyFont="1" applyBorder="1" applyAlignment="1" applyProtection="1">
      <alignment horizontal="center" vertical="center"/>
      <protection locked="0"/>
    </xf>
    <xf numFmtId="49" fontId="44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top" wrapText="1"/>
    </xf>
    <xf numFmtId="0" fontId="0" fillId="0" borderId="0" xfId="0"/>
    <xf numFmtId="0" fontId="44" fillId="0" borderId="33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0" fontId="44" fillId="0" borderId="35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49" fillId="3" borderId="33" xfId="0" applyFont="1" applyFill="1" applyBorder="1" applyAlignment="1">
      <alignment horizontal="center" vertical="center"/>
    </xf>
    <xf numFmtId="0" fontId="49" fillId="3" borderId="34" xfId="0" applyFont="1" applyFill="1" applyBorder="1" applyAlignment="1">
      <alignment horizontal="center" vertical="center"/>
    </xf>
    <xf numFmtId="0" fontId="49" fillId="3" borderId="35" xfId="0" applyFont="1" applyFill="1" applyBorder="1" applyAlignment="1">
      <alignment horizontal="center" vertical="center"/>
    </xf>
    <xf numFmtId="49" fontId="41" fillId="0" borderId="33" xfId="0" applyNumberFormat="1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46" fillId="0" borderId="35" xfId="0" applyFont="1" applyBorder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49" fontId="8" fillId="0" borderId="4" xfId="0" applyNumberFormat="1" applyFont="1" applyBorder="1" applyAlignment="1">
      <alignment vertical="center" wrapText="1"/>
    </xf>
    <xf numFmtId="0" fontId="0" fillId="0" borderId="4" xfId="0" applyBorder="1"/>
    <xf numFmtId="49" fontId="6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49" fontId="4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21" fillId="0" borderId="0" xfId="0" applyFont="1"/>
    <xf numFmtId="0" fontId="21" fillId="0" borderId="6" xfId="0" applyFont="1" applyBorder="1"/>
    <xf numFmtId="49" fontId="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6" xfId="0" applyBorder="1"/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49" fontId="58" fillId="0" borderId="33" xfId="0" applyNumberFormat="1" applyFont="1" applyBorder="1" applyAlignment="1">
      <alignment horizontal="center" vertical="center"/>
    </xf>
    <xf numFmtId="49" fontId="58" fillId="0" borderId="34" xfId="0" applyNumberFormat="1" applyFont="1" applyBorder="1" applyAlignment="1">
      <alignment horizontal="center" vertical="center"/>
    </xf>
    <xf numFmtId="49" fontId="58" fillId="0" borderId="3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top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49" fontId="41" fillId="0" borderId="5" xfId="0" applyNumberFormat="1" applyFont="1" applyBorder="1" applyAlignment="1" applyProtection="1">
      <alignment horizontal="left"/>
      <protection locked="0"/>
    </xf>
    <xf numFmtId="0" fontId="76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top"/>
    </xf>
    <xf numFmtId="49" fontId="6" fillId="0" borderId="22" xfId="0" applyNumberFormat="1" applyFont="1" applyBorder="1" applyAlignment="1">
      <alignment horizontal="center" vertical="center" wrapText="1"/>
    </xf>
    <xf numFmtId="49" fontId="53" fillId="0" borderId="33" xfId="0" applyNumberFormat="1" applyFont="1" applyBorder="1" applyAlignment="1" applyProtection="1">
      <alignment horizontal="center" vertical="center"/>
      <protection locked="0"/>
    </xf>
    <xf numFmtId="49" fontId="53" fillId="0" borderId="34" xfId="0" applyNumberFormat="1" applyFont="1" applyBorder="1" applyAlignment="1" applyProtection="1">
      <alignment horizontal="center" vertical="center"/>
      <protection locked="0"/>
    </xf>
    <xf numFmtId="49" fontId="53" fillId="0" borderId="35" xfId="0" applyNumberFormat="1" applyFont="1" applyBorder="1" applyAlignment="1" applyProtection="1">
      <alignment horizontal="center" vertical="center"/>
      <protection locked="0"/>
    </xf>
    <xf numFmtId="49" fontId="43" fillId="0" borderId="33" xfId="0" applyNumberFormat="1" applyFont="1" applyBorder="1" applyAlignment="1" applyProtection="1">
      <alignment horizontal="center" vertical="center"/>
      <protection locked="0"/>
    </xf>
    <xf numFmtId="49" fontId="43" fillId="0" borderId="34" xfId="0" applyNumberFormat="1" applyFont="1" applyBorder="1" applyAlignment="1" applyProtection="1">
      <alignment horizontal="center" vertical="center"/>
      <protection locked="0"/>
    </xf>
    <xf numFmtId="49" fontId="43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56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41" fillId="0" borderId="0" xfId="0" applyNumberFormat="1" applyFont="1" applyAlignment="1" applyProtection="1">
      <alignment horizontal="left" vertical="top"/>
      <protection locked="0"/>
    </xf>
    <xf numFmtId="0" fontId="46" fillId="0" borderId="0" xfId="0" applyFont="1" applyAlignment="1" applyProtection="1">
      <alignment vertical="top"/>
      <protection locked="0"/>
    </xf>
    <xf numFmtId="49" fontId="6" fillId="0" borderId="0" xfId="0" applyNumberFormat="1" applyFont="1" applyAlignment="1">
      <alignment horizontal="center" wrapText="1"/>
    </xf>
    <xf numFmtId="49" fontId="41" fillId="0" borderId="0" xfId="0" applyNumberFormat="1" applyFont="1" applyAlignment="1" applyProtection="1">
      <alignment horizontal="left" vertical="center"/>
      <protection locked="0"/>
    </xf>
    <xf numFmtId="49" fontId="45" fillId="0" borderId="5" xfId="0" applyNumberFormat="1" applyFont="1" applyBorder="1" applyAlignment="1" applyProtection="1">
      <alignment horizontal="left" vertical="center" wrapText="1"/>
      <protection locked="0"/>
    </xf>
    <xf numFmtId="0" fontId="46" fillId="0" borderId="5" xfId="0" applyFont="1" applyBorder="1" applyAlignment="1" applyProtection="1">
      <alignment wrapText="1"/>
      <protection locked="0"/>
    </xf>
    <xf numFmtId="0" fontId="46" fillId="0" borderId="22" xfId="0" applyFont="1" applyBorder="1" applyAlignment="1" applyProtection="1">
      <alignment wrapText="1"/>
      <protection locked="0"/>
    </xf>
    <xf numFmtId="0" fontId="43" fillId="0" borderId="33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0" fontId="43" fillId="0" borderId="35" xfId="0" applyFont="1" applyBorder="1" applyAlignment="1" applyProtection="1">
      <alignment horizontal="center" vertical="center"/>
      <protection locked="0"/>
    </xf>
    <xf numFmtId="49" fontId="47" fillId="0" borderId="0" xfId="0" applyNumberFormat="1" applyFont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49" fontId="39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49" fontId="6" fillId="0" borderId="6" xfId="0" applyNumberFormat="1" applyFont="1" applyBorder="1" applyAlignment="1">
      <alignment horizontal="center" vertical="center"/>
    </xf>
    <xf numFmtId="0" fontId="49" fillId="0" borderId="33" xfId="0" applyFont="1" applyBorder="1" applyAlignment="1" applyProtection="1">
      <alignment horizontal="center" vertical="center"/>
      <protection locked="0"/>
    </xf>
    <xf numFmtId="0" fontId="49" fillId="0" borderId="34" xfId="0" applyFont="1" applyBorder="1" applyAlignment="1" applyProtection="1">
      <alignment horizontal="center" vertical="center"/>
      <protection locked="0"/>
    </xf>
    <xf numFmtId="0" fontId="49" fillId="0" borderId="35" xfId="0" applyFont="1" applyBorder="1" applyAlignment="1" applyProtection="1">
      <alignment horizontal="center" vertical="center"/>
      <protection locked="0"/>
    </xf>
    <xf numFmtId="49" fontId="45" fillId="0" borderId="36" xfId="0" applyNumberFormat="1" applyFont="1" applyBorder="1" applyAlignment="1" applyProtection="1">
      <alignment horizontal="left" vertical="center"/>
      <protection locked="0"/>
    </xf>
    <xf numFmtId="49" fontId="45" fillId="0" borderId="37" xfId="0" applyNumberFormat="1" applyFont="1" applyBorder="1" applyAlignment="1" applyProtection="1">
      <alignment horizontal="left" vertical="center"/>
      <protection locked="0"/>
    </xf>
    <xf numFmtId="49" fontId="45" fillId="0" borderId="38" xfId="0" applyNumberFormat="1" applyFont="1" applyBorder="1" applyAlignment="1" applyProtection="1">
      <alignment horizontal="left" vertical="center"/>
      <protection locked="0"/>
    </xf>
    <xf numFmtId="49" fontId="45" fillId="0" borderId="39" xfId="0" applyNumberFormat="1" applyFont="1" applyBorder="1" applyAlignment="1" applyProtection="1">
      <alignment horizontal="left" vertical="center"/>
      <protection locked="0"/>
    </xf>
    <xf numFmtId="49" fontId="45" fillId="0" borderId="2" xfId="0" applyNumberFormat="1" applyFont="1" applyBorder="1" applyAlignment="1" applyProtection="1">
      <alignment horizontal="left" vertical="center"/>
      <protection locked="0"/>
    </xf>
    <xf numFmtId="49" fontId="45" fillId="0" borderId="40" xfId="0" applyNumberFormat="1" applyFont="1" applyBorder="1" applyAlignment="1" applyProtection="1">
      <alignment horizontal="left" vertical="center"/>
      <protection locked="0"/>
    </xf>
    <xf numFmtId="49" fontId="45" fillId="0" borderId="36" xfId="0" applyNumberFormat="1" applyFont="1" applyBorder="1" applyAlignment="1" applyProtection="1">
      <alignment horizontal="left" vertical="center" wrapText="1"/>
      <protection locked="0"/>
    </xf>
    <xf numFmtId="49" fontId="45" fillId="0" borderId="37" xfId="0" applyNumberFormat="1" applyFont="1" applyBorder="1" applyAlignment="1" applyProtection="1">
      <alignment horizontal="left" vertical="center" wrapText="1"/>
      <protection locked="0"/>
    </xf>
    <xf numFmtId="49" fontId="45" fillId="0" borderId="38" xfId="0" applyNumberFormat="1" applyFont="1" applyBorder="1" applyAlignment="1" applyProtection="1">
      <alignment horizontal="left" vertical="center" wrapText="1"/>
      <protection locked="0"/>
    </xf>
    <xf numFmtId="49" fontId="45" fillId="0" borderId="39" xfId="0" applyNumberFormat="1" applyFont="1" applyBorder="1" applyAlignment="1" applyProtection="1">
      <alignment horizontal="left" vertical="center" wrapText="1"/>
      <protection locked="0"/>
    </xf>
    <xf numFmtId="49" fontId="45" fillId="0" borderId="2" xfId="0" applyNumberFormat="1" applyFont="1" applyBorder="1" applyAlignment="1" applyProtection="1">
      <alignment horizontal="left" vertical="center" wrapText="1"/>
      <protection locked="0"/>
    </xf>
    <xf numFmtId="49" fontId="45" fillId="0" borderId="40" xfId="0" applyNumberFormat="1" applyFont="1" applyBorder="1" applyAlignment="1" applyProtection="1">
      <alignment horizontal="left" vertical="center" wrapText="1"/>
      <protection locked="0"/>
    </xf>
    <xf numFmtId="49" fontId="42" fillId="0" borderId="33" xfId="0" applyNumberFormat="1" applyFont="1" applyBorder="1" applyAlignment="1" applyProtection="1">
      <alignment horizontal="left" vertical="center"/>
      <protection locked="0"/>
    </xf>
    <xf numFmtId="0" fontId="42" fillId="0" borderId="34" xfId="0" applyFont="1" applyBorder="1" applyProtection="1">
      <protection locked="0"/>
    </xf>
    <xf numFmtId="0" fontId="42" fillId="0" borderId="35" xfId="0" applyFont="1" applyBorder="1" applyProtection="1">
      <protection locked="0"/>
    </xf>
    <xf numFmtId="49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1" fillId="0" borderId="0" xfId="0" applyNumberFormat="1" applyFont="1" applyAlignment="1" applyProtection="1">
      <alignment horizontal="left"/>
      <protection locked="0"/>
    </xf>
    <xf numFmtId="49" fontId="41" fillId="0" borderId="6" xfId="0" applyNumberFormat="1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41" fillId="0" borderId="5" xfId="0" applyNumberFormat="1" applyFont="1" applyBorder="1" applyAlignment="1" applyProtection="1">
      <alignment horizontal="left" vertical="center"/>
      <protection locked="0"/>
    </xf>
    <xf numFmtId="49" fontId="39" fillId="0" borderId="5" xfId="0" applyNumberFormat="1" applyFont="1" applyBorder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wrapText="1"/>
      <protection locked="0"/>
    </xf>
    <xf numFmtId="0" fontId="49" fillId="3" borderId="33" xfId="0" applyFont="1" applyFill="1" applyBorder="1" applyAlignment="1">
      <alignment horizontal="center"/>
    </xf>
    <xf numFmtId="0" fontId="49" fillId="3" borderId="34" xfId="0" applyFont="1" applyFill="1" applyBorder="1" applyAlignment="1">
      <alignment horizontal="center"/>
    </xf>
    <xf numFmtId="0" fontId="49" fillId="3" borderId="35" xfId="0" applyFont="1" applyFill="1" applyBorder="1" applyAlignment="1">
      <alignment horizontal="center"/>
    </xf>
    <xf numFmtId="49" fontId="6" fillId="0" borderId="0" xfId="0" applyNumberFormat="1" applyFont="1" applyAlignment="1">
      <alignment horizontal="left" wrapText="1"/>
    </xf>
    <xf numFmtId="49" fontId="6" fillId="0" borderId="22" xfId="0" applyNumberFormat="1" applyFont="1" applyBorder="1" applyAlignment="1">
      <alignment horizontal="left" wrapTex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5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176" fontId="42" fillId="3" borderId="33" xfId="0" applyNumberFormat="1" applyFont="1" applyFill="1" applyBorder="1" applyAlignment="1">
      <alignment horizontal="left" vertical="center"/>
    </xf>
    <xf numFmtId="176" fontId="42" fillId="3" borderId="34" xfId="0" applyNumberFormat="1" applyFont="1" applyFill="1" applyBorder="1" applyAlignment="1">
      <alignment horizontal="left" vertical="center"/>
    </xf>
    <xf numFmtId="176" fontId="42" fillId="3" borderId="35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wrapText="1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/>
    </xf>
    <xf numFmtId="0" fontId="25" fillId="0" borderId="6" xfId="0" applyFont="1" applyBorder="1" applyAlignment="1">
      <alignment vertical="top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9" fontId="4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25" fillId="0" borderId="0" xfId="0" applyNumberFormat="1" applyFont="1" applyAlignment="1">
      <alignment vertical="top" wrapText="1"/>
    </xf>
    <xf numFmtId="0" fontId="2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6" xfId="0" applyFont="1" applyBorder="1" applyAlignment="1">
      <alignment vertical="top" wrapText="1"/>
    </xf>
    <xf numFmtId="49" fontId="8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49" fontId="66" fillId="0" borderId="30" xfId="0" applyNumberFormat="1" applyFont="1" applyBorder="1" applyAlignment="1" applyProtection="1">
      <alignment horizontal="left" vertical="center" wrapText="1"/>
      <protection locked="0"/>
    </xf>
    <xf numFmtId="49" fontId="60" fillId="0" borderId="42" xfId="0" applyNumberFormat="1" applyFont="1" applyBorder="1" applyAlignment="1" applyProtection="1">
      <alignment horizontal="left" vertical="center"/>
      <protection locked="0"/>
    </xf>
    <xf numFmtId="49" fontId="4" fillId="0" borderId="3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60" fillId="0" borderId="31" xfId="0" applyNumberFormat="1" applyFont="1" applyBorder="1" applyAlignment="1" applyProtection="1">
      <alignment horizontal="left" vertical="center"/>
      <protection locked="0"/>
    </xf>
    <xf numFmtId="49" fontId="60" fillId="0" borderId="30" xfId="0" applyNumberFormat="1" applyFont="1" applyBorder="1" applyAlignment="1" applyProtection="1">
      <alignment horizontal="left" vertical="center"/>
      <protection locked="0"/>
    </xf>
    <xf numFmtId="0" fontId="60" fillId="0" borderId="30" xfId="0" applyFont="1" applyBorder="1" applyAlignment="1" applyProtection="1">
      <alignment horizontal="left" vertical="center" wrapText="1"/>
      <protection locked="0"/>
    </xf>
    <xf numFmtId="0" fontId="60" fillId="0" borderId="30" xfId="0" applyFont="1" applyBorder="1" applyAlignment="1" applyProtection="1">
      <alignment horizontal="left" vertical="center"/>
      <protection locked="0"/>
    </xf>
    <xf numFmtId="0" fontId="34" fillId="0" borderId="36" xfId="0" applyFont="1" applyBorder="1" applyAlignment="1" applyProtection="1">
      <alignment horizontal="left" vertical="top" wrapText="1"/>
      <protection locked="0"/>
    </xf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" xfId="0" applyFont="1" applyBorder="1" applyAlignment="1" applyProtection="1">
      <alignment horizontal="left" vertical="top" wrapText="1"/>
      <protection locked="0"/>
    </xf>
    <xf numFmtId="0" fontId="34" fillId="0" borderId="0" xfId="0" applyFont="1" applyAlignment="1" applyProtection="1">
      <alignment horizontal="left" vertical="top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4" fillId="0" borderId="2" xfId="0" applyFont="1" applyBorder="1" applyAlignment="1" applyProtection="1">
      <alignment horizontal="left" vertical="top" wrapText="1"/>
      <protection locked="0"/>
    </xf>
    <xf numFmtId="0" fontId="34" fillId="0" borderId="40" xfId="0" applyFont="1" applyBorder="1" applyAlignment="1" applyProtection="1">
      <alignment horizontal="left" vertical="top" wrapText="1"/>
      <protection locked="0"/>
    </xf>
    <xf numFmtId="49" fontId="35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176" fontId="35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left" vertical="center"/>
    </xf>
  </cellXfs>
  <cellStyles count="9">
    <cellStyle name="OCRB" xfId="5" xr:uid="{00000000-0005-0000-0000-000000000000}"/>
    <cellStyle name="スタイル 1" xfId="6" xr:uid="{00000000-0005-0000-0000-000001000000}"/>
    <cellStyle name="スタイル 2" xfId="7" xr:uid="{00000000-0005-0000-0000-000002000000}"/>
    <cellStyle name="通貨 2" xfId="1" xr:uid="{00000000-0005-0000-0000-000003000000}"/>
    <cellStyle name="通貨 2 2" xfId="4" xr:uid="{00000000-0005-0000-0000-000004000000}"/>
    <cellStyle name="通貨 2 3" xfId="8" xr:uid="{00000000-0005-0000-0000-000005000000}"/>
    <cellStyle name="標準" xfId="0" builtinId="0"/>
    <cellStyle name="標準 2" xfId="2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43</xdr:row>
      <xdr:rowOff>28575</xdr:rowOff>
    </xdr:from>
    <xdr:to>
      <xdr:col>22</xdr:col>
      <xdr:colOff>43275</xdr:colOff>
      <xdr:row>44</xdr:row>
      <xdr:rowOff>9526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3CD4B63-47A1-4BA5-AC33-9A3FDD5FD3D0}"/>
            </a:ext>
          </a:extLst>
        </xdr:cNvPr>
        <xdr:cNvSpPr/>
      </xdr:nvSpPr>
      <xdr:spPr bwMode="auto">
        <a:xfrm>
          <a:off x="2419350" y="12839700"/>
          <a:ext cx="4320000" cy="17145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被害的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作話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感情が不安定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昼夜逆転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同じ話をする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大声を出す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介護に抵抗</a:t>
          </a:r>
        </a:p>
      </xdr:txBody>
    </xdr:sp>
    <xdr:clientData/>
  </xdr:twoCellAnchor>
  <xdr:twoCellAnchor>
    <xdr:from>
      <xdr:col>22</xdr:col>
      <xdr:colOff>101600</xdr:colOff>
      <xdr:row>0</xdr:row>
      <xdr:rowOff>69850</xdr:rowOff>
    </xdr:from>
    <xdr:to>
      <xdr:col>30</xdr:col>
      <xdr:colOff>419100</xdr:colOff>
      <xdr:row>7</xdr:row>
      <xdr:rowOff>107950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ABE97-6765-9BEB-5495-4FFBBDF5F492}"/>
            </a:ext>
          </a:extLst>
        </xdr:cNvPr>
        <xdr:cNvSpPr txBox="1"/>
      </xdr:nvSpPr>
      <xdr:spPr>
        <a:xfrm>
          <a:off x="6242050" y="69850"/>
          <a:ext cx="5346700" cy="134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・被保険者番号は「調査票（表）シート」の「被保険者番号」を入力すると自動表示されます。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・主訴や特記事項の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記載欄が不足する場合は、行やシートを追加してください。</a:t>
          </a:r>
          <a:endParaRPr lang="ja-JP" altLang="ja-JP" sz="1200">
            <a:effectLst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ページ目以降を追加する場合は、シート右上の番号を３ページ目は「６４５」、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ページ目は「６４６」にしてください。</a:t>
          </a:r>
          <a:endParaRPr lang="ja-JP" altLang="ja-JP" sz="1200">
            <a:effectLst/>
          </a:endParaRPr>
        </a:p>
        <a:p>
          <a:endParaRPr kumimoji="1" lang="ja-JP" altLang="en-US" sz="1200"/>
        </a:p>
      </xdr:txBody>
    </xdr:sp>
    <xdr:clientData/>
  </xdr:twoCellAnchor>
  <xdr:twoCellAnchor>
    <xdr:from>
      <xdr:col>0</xdr:col>
      <xdr:colOff>133349</xdr:colOff>
      <xdr:row>3</xdr:row>
      <xdr:rowOff>19050</xdr:rowOff>
    </xdr:from>
    <xdr:to>
      <xdr:col>21</xdr:col>
      <xdr:colOff>382274</xdr:colOff>
      <xdr:row>4</xdr:row>
      <xdr:rowOff>161925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67801E2D-D8FF-4816-A747-A03C4FDBB912}"/>
            </a:ext>
          </a:extLst>
        </xdr:cNvPr>
        <xdr:cNvSpPr/>
      </xdr:nvSpPr>
      <xdr:spPr bwMode="auto">
        <a:xfrm>
          <a:off x="133349" y="666750"/>
          <a:ext cx="6411600" cy="247650"/>
        </a:xfrm>
        <a:prstGeom prst="roundRect">
          <a:avLst/>
        </a:prstGeom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 b="1">
              <a:solidFill>
                <a:srgbClr val="FF0000"/>
              </a:solidFill>
            </a:rPr>
            <a:t>赤字の留意点にご注意いただき、ご記載ください。　</a:t>
          </a:r>
          <a:r>
            <a:rPr kumimoji="1" lang="en-US" altLang="ja-JP" sz="800"/>
            <a:t>※</a:t>
          </a:r>
          <a:r>
            <a:rPr kumimoji="1" lang="ja-JP" altLang="en-US" sz="800"/>
            <a:t>類似のレイアウトであれば、別様式でのご提出も可です。</a:t>
          </a:r>
          <a:endParaRPr kumimoji="1" lang="en-US" altLang="ja-JP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43</xdr:row>
      <xdr:rowOff>28575</xdr:rowOff>
    </xdr:from>
    <xdr:to>
      <xdr:col>22</xdr:col>
      <xdr:colOff>43275</xdr:colOff>
      <xdr:row>44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72453F-9814-4AB3-A53C-C6175C1384B7}"/>
            </a:ext>
          </a:extLst>
        </xdr:cNvPr>
        <xdr:cNvSpPr/>
      </xdr:nvSpPr>
      <xdr:spPr bwMode="auto">
        <a:xfrm>
          <a:off x="2419350" y="8096250"/>
          <a:ext cx="4320000" cy="17145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被害的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作話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感情が不安定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昼夜逆転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同じ話をする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大声を出す 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介護に抵抗</a:t>
          </a:r>
        </a:p>
      </xdr:txBody>
    </xdr:sp>
    <xdr:clientData/>
  </xdr:twoCellAnchor>
  <xdr:twoCellAnchor>
    <xdr:from>
      <xdr:col>22</xdr:col>
      <xdr:colOff>101600</xdr:colOff>
      <xdr:row>0</xdr:row>
      <xdr:rowOff>69850</xdr:rowOff>
    </xdr:from>
    <xdr:to>
      <xdr:col>30</xdr:col>
      <xdr:colOff>419100</xdr:colOff>
      <xdr:row>7</xdr:row>
      <xdr:rowOff>107950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E83D50-8F25-4F63-BF35-8AEDF4C56854}"/>
            </a:ext>
          </a:extLst>
        </xdr:cNvPr>
        <xdr:cNvSpPr txBox="1"/>
      </xdr:nvSpPr>
      <xdr:spPr>
        <a:xfrm>
          <a:off x="6797675" y="69850"/>
          <a:ext cx="5803900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・被保険者番号は「調査票（表）シート」の「被保険者番号」を入力すると自動表示されます。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・主訴や特記事項の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記載欄が不足する場合は、行やシートを追加してください。</a:t>
          </a:r>
          <a:endParaRPr lang="ja-JP" altLang="ja-JP" sz="1200">
            <a:effectLst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ページ目以降を追加する場合は、シート右上の番号を３ページ目は「６４５」、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ページ目は「６４６」にしてください。</a:t>
          </a:r>
          <a:endParaRPr lang="ja-JP" altLang="ja-JP" sz="1200">
            <a:effectLst/>
          </a:endParaRPr>
        </a:p>
        <a:p>
          <a:endParaRPr kumimoji="1" lang="ja-JP" altLang="en-US" sz="1200"/>
        </a:p>
      </xdr:txBody>
    </xdr:sp>
    <xdr:clientData/>
  </xdr:twoCellAnchor>
  <xdr:twoCellAnchor>
    <xdr:from>
      <xdr:col>0</xdr:col>
      <xdr:colOff>133351</xdr:colOff>
      <xdr:row>3</xdr:row>
      <xdr:rowOff>19050</xdr:rowOff>
    </xdr:from>
    <xdr:to>
      <xdr:col>21</xdr:col>
      <xdr:colOff>381000</xdr:colOff>
      <xdr:row>4</xdr:row>
      <xdr:rowOff>161925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1A12901-4D36-4470-B049-AD9CD01A0A0D}"/>
            </a:ext>
          </a:extLst>
        </xdr:cNvPr>
        <xdr:cNvSpPr/>
      </xdr:nvSpPr>
      <xdr:spPr bwMode="auto">
        <a:xfrm>
          <a:off x="133351" y="666750"/>
          <a:ext cx="6410324" cy="247650"/>
        </a:xfrm>
        <a:prstGeom prst="roundRect">
          <a:avLst/>
        </a:prstGeom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 b="1">
              <a:solidFill>
                <a:srgbClr val="FF0000"/>
              </a:solidFill>
            </a:rPr>
            <a:t>赤字の留意点にご注意いただき、ご記載ください。　</a:t>
          </a:r>
          <a:r>
            <a:rPr kumimoji="1" lang="en-US" altLang="ja-JP" sz="800"/>
            <a:t>※</a:t>
          </a:r>
          <a:r>
            <a:rPr kumimoji="1" lang="ja-JP" altLang="en-US" sz="800"/>
            <a:t>類似のレイアウトであれば、別様式でのご提出も可です。</a:t>
          </a:r>
          <a:endParaRPr kumimoji="1" lang="en-US" altLang="ja-JP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581;&#24247;&#31119;&#31049;&#35506;/&#9660;&#20171;&#35703;&#20445;&#38522;/&#9312;&#20171;&#35703;&#20445;&#38522;&#20107;&#26989;/&#9314;&#38543;&#26178;&#20966;&#29702;/&#9312;&#20171;&#35703;&#35469;&#23450;&#30003;&#35531;/&#9312;&#30003;&#35531;&#12364;&#26469;&#12383;&#12425;/&#24441;&#22580;&#32887;&#21729;&#12364;&#35469;&#23450;&#35519;&#26619;&#12375;&#12383;&#12418;&#12398;/&#12304;&#24029;&#19978;&#26449;&#12305;&#20171;&#35703;&#20445;&#38522;&#35469;&#23450;&#35519;&#26619;&#31080;&#65288;R4.4.13&#65374;&#65289;&#12288;20260408&#21513;&#30000;&#12479;&#12511;&#23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票(表)"/>
      <sheetName val="調査票(裏)"/>
      <sheetName val="特記事項（1ページ目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O3892"/>
  <sheetViews>
    <sheetView view="pageBreakPreview" zoomScaleNormal="100" zoomScaleSheetLayoutView="100" workbookViewId="0">
      <selection activeCell="A7" sqref="A7:V12"/>
    </sheetView>
  </sheetViews>
  <sheetFormatPr defaultColWidth="0.5" defaultRowHeight="14.25"/>
  <cols>
    <col min="1" max="1" width="2" style="1" customWidth="1"/>
    <col min="2" max="208" width="0.5" style="1" customWidth="1"/>
    <col min="209" max="209" width="7.125" style="220" customWidth="1"/>
    <col min="210" max="210" width="1.5" style="220" customWidth="1"/>
    <col min="211" max="215" width="7.125" style="12" customWidth="1"/>
    <col min="216" max="217" width="3" style="12" customWidth="1"/>
    <col min="218" max="223" width="2.25" style="1" customWidth="1"/>
    <col min="224" max="16384" width="0.5" style="1"/>
  </cols>
  <sheetData>
    <row r="1" spans="2:217" ht="10.5" customHeight="1">
      <c r="C1" s="99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BB1" s="1" t="s">
        <v>270</v>
      </c>
      <c r="BG1" s="2"/>
      <c r="DI1" s="1" t="s">
        <v>298</v>
      </c>
      <c r="DK1" s="2"/>
      <c r="DP1" s="2"/>
      <c r="FG1" s="1" t="s">
        <v>261</v>
      </c>
    </row>
    <row r="2" spans="2:217" s="216" customFormat="1" ht="21" customHeight="1"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4"/>
      <c r="AP2" s="234"/>
      <c r="AQ2" s="234"/>
      <c r="AR2" s="234"/>
      <c r="AS2" s="234"/>
      <c r="AU2" s="234"/>
      <c r="AZ2" s="499" t="s">
        <v>305</v>
      </c>
      <c r="BA2" s="499"/>
      <c r="BB2" s="499"/>
      <c r="BC2" s="499"/>
      <c r="BD2" s="499"/>
      <c r="BE2" s="499"/>
      <c r="BF2" s="499"/>
      <c r="BG2" s="499"/>
      <c r="BH2" s="499"/>
      <c r="BI2" s="499"/>
      <c r="BJ2" s="499"/>
      <c r="BK2" s="499"/>
      <c r="BL2" s="499"/>
      <c r="BM2" s="499"/>
      <c r="BN2" s="499"/>
      <c r="BO2" s="499"/>
      <c r="BP2" s="499"/>
      <c r="BQ2" s="499"/>
      <c r="BR2" s="499"/>
      <c r="BS2" s="499"/>
      <c r="BT2" s="499"/>
      <c r="BU2" s="499"/>
      <c r="BV2" s="499"/>
      <c r="BW2" s="499"/>
      <c r="BX2" s="499"/>
      <c r="BY2" s="499"/>
      <c r="CN2" s="241"/>
      <c r="CO2" s="241"/>
      <c r="CP2" s="241"/>
      <c r="CQ2" s="241"/>
      <c r="CR2" s="494"/>
      <c r="CS2" s="495"/>
      <c r="CT2" s="495"/>
      <c r="CU2" s="495"/>
      <c r="CV2" s="495"/>
      <c r="CW2" s="496"/>
      <c r="CX2" s="494"/>
      <c r="CY2" s="495"/>
      <c r="CZ2" s="495"/>
      <c r="DA2" s="495"/>
      <c r="DB2" s="495"/>
      <c r="DC2" s="496"/>
      <c r="DD2" s="494"/>
      <c r="DE2" s="495"/>
      <c r="DF2" s="495"/>
      <c r="DG2" s="495"/>
      <c r="DH2" s="495"/>
      <c r="DI2" s="496"/>
      <c r="DJ2" s="494"/>
      <c r="DK2" s="495"/>
      <c r="DL2" s="495"/>
      <c r="DM2" s="495"/>
      <c r="DN2" s="495"/>
      <c r="DO2" s="496"/>
      <c r="DP2" s="494"/>
      <c r="DQ2" s="495"/>
      <c r="DR2" s="495"/>
      <c r="DS2" s="495"/>
      <c r="DT2" s="495"/>
      <c r="DU2" s="496"/>
      <c r="DV2" s="494"/>
      <c r="DW2" s="495"/>
      <c r="DX2" s="495"/>
      <c r="DY2" s="495"/>
      <c r="DZ2" s="495"/>
      <c r="EA2" s="496"/>
      <c r="EB2" s="494"/>
      <c r="EC2" s="495"/>
      <c r="ED2" s="495"/>
      <c r="EE2" s="495"/>
      <c r="EF2" s="495"/>
      <c r="EG2" s="496"/>
      <c r="EH2" s="494"/>
      <c r="EI2" s="495"/>
      <c r="EJ2" s="495"/>
      <c r="EK2" s="495"/>
      <c r="EL2" s="495"/>
      <c r="EM2" s="496"/>
      <c r="EN2" s="494"/>
      <c r="EO2" s="495"/>
      <c r="EP2" s="495"/>
      <c r="EQ2" s="495"/>
      <c r="ER2" s="495"/>
      <c r="ES2" s="496"/>
      <c r="ET2" s="494"/>
      <c r="EU2" s="495"/>
      <c r="EV2" s="495"/>
      <c r="EW2" s="495"/>
      <c r="EX2" s="495"/>
      <c r="EY2" s="496"/>
      <c r="EZ2" s="203"/>
      <c r="FA2" s="203"/>
      <c r="FB2" s="203"/>
      <c r="FC2" s="203"/>
      <c r="FD2" s="235"/>
      <c r="FF2" s="497" t="s">
        <v>295</v>
      </c>
      <c r="FG2" s="498"/>
      <c r="FH2" s="498"/>
      <c r="FI2" s="498"/>
      <c r="FJ2" s="498"/>
      <c r="FK2" s="498"/>
      <c r="FL2" s="498"/>
      <c r="FM2" s="498"/>
      <c r="FN2" s="498"/>
      <c r="FO2" s="498"/>
      <c r="FP2" s="498"/>
      <c r="FQ2" s="498"/>
      <c r="FR2" s="498"/>
      <c r="FS2" s="235"/>
      <c r="FT2" s="235"/>
      <c r="FU2" s="238"/>
      <c r="FV2" s="235"/>
      <c r="FW2" s="235"/>
      <c r="FX2" s="235"/>
      <c r="FY2" s="235"/>
      <c r="FZ2" s="235"/>
      <c r="GA2" s="235"/>
      <c r="GB2" s="235"/>
      <c r="GD2" s="235"/>
      <c r="GE2" s="235"/>
      <c r="GF2" s="235"/>
      <c r="GG2" s="235"/>
      <c r="GH2" s="235"/>
      <c r="GI2" s="235"/>
      <c r="GJ2" s="235"/>
      <c r="HA2" s="271" t="str">
        <f>IF(OR(CR2="",CX2="",DD2="",DJ2="",DP2="",DV2="",EB2="",EH2="",EN2="",ET2=""),"エラー","OK")</f>
        <v>エラー</v>
      </c>
      <c r="HB2" s="271"/>
      <c r="HD2" s="240"/>
      <c r="HE2" s="240"/>
      <c r="HF2" s="240"/>
      <c r="HG2" s="240"/>
      <c r="HH2" s="240"/>
      <c r="HI2" s="240"/>
    </row>
    <row r="3" spans="2:217" ht="12.75" customHeight="1">
      <c r="BH3" s="8"/>
      <c r="HC3" s="239"/>
    </row>
    <row r="4" spans="2:217" s="4" customFormat="1" ht="15" customHeight="1">
      <c r="B4" s="1"/>
      <c r="C4" s="1"/>
      <c r="M4" s="1"/>
      <c r="N4" s="1"/>
      <c r="O4" s="1"/>
      <c r="Q4" s="1"/>
      <c r="U4" s="1"/>
      <c r="AW4" s="1"/>
      <c r="AX4" s="1"/>
      <c r="BF4" s="47"/>
      <c r="BG4" s="47"/>
      <c r="BH4" s="8"/>
      <c r="BI4" s="513" t="s">
        <v>306</v>
      </c>
      <c r="BJ4" s="514"/>
      <c r="BK4" s="514"/>
      <c r="BL4" s="514"/>
      <c r="BM4" s="514"/>
      <c r="BN4" s="514"/>
      <c r="BO4" s="514"/>
      <c r="BP4" s="514"/>
      <c r="BQ4" s="514"/>
      <c r="BR4" s="514"/>
      <c r="BS4" s="514"/>
      <c r="BT4" s="514"/>
      <c r="BU4" s="514"/>
      <c r="BV4" s="514"/>
      <c r="BW4" s="514"/>
      <c r="BX4" s="514"/>
      <c r="BY4" s="514"/>
      <c r="BZ4" s="514"/>
      <c r="CA4" s="514"/>
      <c r="CB4" s="514"/>
      <c r="CF4" s="1"/>
      <c r="CG4" s="364" t="s">
        <v>217</v>
      </c>
      <c r="CH4" s="364"/>
      <c r="CI4" s="364"/>
      <c r="CJ4" s="364"/>
      <c r="CK4" s="364"/>
      <c r="CL4" s="364"/>
      <c r="CM4" s="364"/>
      <c r="CN4" s="364"/>
      <c r="CO4" s="364"/>
      <c r="CP4" s="364"/>
      <c r="CQ4" s="364"/>
      <c r="CR4" s="364"/>
      <c r="CS4" s="364"/>
      <c r="CT4" s="364"/>
      <c r="CU4" s="364"/>
      <c r="CV4" s="364"/>
      <c r="CW4" s="364"/>
      <c r="CX4" s="364"/>
      <c r="CY4" s="364"/>
      <c r="CZ4" s="364"/>
      <c r="DA4" s="364"/>
      <c r="DB4" s="364"/>
      <c r="DC4" s="364"/>
      <c r="DD4" s="364"/>
      <c r="DE4" s="364"/>
      <c r="DF4" s="364"/>
      <c r="DG4" s="364"/>
      <c r="DH4" s="364"/>
      <c r="DI4" s="364"/>
      <c r="DJ4" s="364"/>
      <c r="DK4" s="364"/>
      <c r="DL4" s="364"/>
      <c r="DM4" s="364"/>
      <c r="DN4" s="364"/>
      <c r="DO4" s="364"/>
      <c r="DP4" s="364"/>
      <c r="DQ4" s="364"/>
      <c r="DR4" s="364"/>
      <c r="DS4" s="364"/>
      <c r="DT4" s="364"/>
      <c r="DU4" s="364"/>
      <c r="DV4" s="364"/>
      <c r="DW4" s="364"/>
      <c r="DX4" s="364"/>
      <c r="DY4" s="364"/>
      <c r="DZ4" s="20"/>
      <c r="EB4" s="20"/>
      <c r="EE4" s="9"/>
      <c r="EF4" s="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9"/>
      <c r="ER4" s="5"/>
      <c r="ES4" s="5"/>
      <c r="ET4" s="5"/>
      <c r="EU4" s="19"/>
      <c r="EV4" s="19"/>
      <c r="EW4" s="19"/>
      <c r="EX4" s="20"/>
      <c r="EY4" s="20"/>
      <c r="EZ4" s="9"/>
      <c r="FA4" s="68"/>
      <c r="FB4" s="68"/>
      <c r="FC4" s="68"/>
      <c r="FD4" s="9"/>
      <c r="FE4" s="68"/>
      <c r="FF4" s="68"/>
      <c r="FG4" s="68"/>
      <c r="FH4" s="19"/>
      <c r="FI4" s="9"/>
      <c r="FJ4" s="19"/>
      <c r="FK4" s="19"/>
      <c r="FL4" s="19"/>
      <c r="FM4" s="20"/>
      <c r="FN4" s="20"/>
      <c r="FO4" s="9"/>
      <c r="FP4" s="68"/>
      <c r="FQ4" s="68"/>
      <c r="FR4" s="68"/>
      <c r="FS4" s="9"/>
      <c r="FT4" s="68"/>
      <c r="FU4" s="68"/>
      <c r="FV4" s="68"/>
      <c r="FW4" s="19"/>
      <c r="FX4" s="9"/>
      <c r="FY4" s="9"/>
      <c r="FZ4" s="19"/>
      <c r="GA4" s="19"/>
      <c r="GB4" s="19"/>
      <c r="GC4" s="19"/>
      <c r="GD4" s="20"/>
      <c r="GE4" s="9"/>
      <c r="GF4" s="68"/>
      <c r="GG4" s="68"/>
      <c r="GH4" s="68"/>
      <c r="GI4" s="9"/>
      <c r="GJ4" s="68"/>
      <c r="GK4" s="68"/>
      <c r="GL4" s="68"/>
      <c r="GM4" s="19"/>
      <c r="GN4" s="9"/>
      <c r="GO4" s="19"/>
      <c r="GP4" s="19"/>
      <c r="GQ4" s="19"/>
      <c r="HA4" s="256"/>
      <c r="HB4" s="271"/>
      <c r="HD4" s="11"/>
      <c r="HE4" s="11"/>
      <c r="HF4" s="11"/>
      <c r="HG4" s="11"/>
      <c r="HH4" s="11"/>
      <c r="HI4" s="11"/>
    </row>
    <row r="5" spans="2:217" ht="12" customHeight="1">
      <c r="E5" s="5" t="s">
        <v>199</v>
      </c>
      <c r="BH5" s="8"/>
      <c r="BI5" s="514"/>
      <c r="BJ5" s="514"/>
      <c r="BK5" s="514"/>
      <c r="BL5" s="514"/>
      <c r="BM5" s="514"/>
      <c r="BN5" s="514"/>
      <c r="BO5" s="514"/>
      <c r="BP5" s="514"/>
      <c r="BQ5" s="514"/>
      <c r="BR5" s="514"/>
      <c r="BS5" s="514"/>
      <c r="BT5" s="514"/>
      <c r="BU5" s="514"/>
      <c r="BV5" s="514"/>
      <c r="BW5" s="514"/>
      <c r="BX5" s="514"/>
      <c r="BY5" s="514"/>
      <c r="BZ5" s="514"/>
      <c r="CA5" s="514"/>
      <c r="CB5" s="514"/>
      <c r="CG5" s="364"/>
      <c r="CH5" s="364"/>
      <c r="CI5" s="364"/>
      <c r="CJ5" s="364"/>
      <c r="CK5" s="364"/>
      <c r="CL5" s="364"/>
      <c r="CM5" s="364"/>
      <c r="CN5" s="364"/>
      <c r="CO5" s="364"/>
      <c r="CP5" s="364"/>
      <c r="CQ5" s="364"/>
      <c r="CR5" s="364"/>
      <c r="CS5" s="364"/>
      <c r="CT5" s="364"/>
      <c r="CU5" s="364"/>
      <c r="CV5" s="364"/>
      <c r="CW5" s="364"/>
      <c r="CX5" s="364"/>
      <c r="CY5" s="364"/>
      <c r="CZ5" s="364"/>
      <c r="DA5" s="364"/>
      <c r="DB5" s="364"/>
      <c r="DC5" s="364"/>
      <c r="DD5" s="364"/>
      <c r="DE5" s="364"/>
      <c r="DF5" s="364"/>
      <c r="DG5" s="364"/>
      <c r="DH5" s="364"/>
      <c r="DI5" s="364"/>
      <c r="DJ5" s="364"/>
      <c r="DK5" s="364"/>
      <c r="DL5" s="364"/>
      <c r="DM5" s="364"/>
      <c r="DN5" s="364"/>
      <c r="DO5" s="364"/>
      <c r="DP5" s="364"/>
      <c r="DQ5" s="364"/>
      <c r="DR5" s="364"/>
      <c r="DS5" s="364"/>
      <c r="DT5" s="364"/>
      <c r="DU5" s="364"/>
      <c r="DV5" s="364"/>
      <c r="DW5" s="364"/>
      <c r="DX5" s="364"/>
      <c r="DY5" s="364"/>
      <c r="HA5" s="47"/>
    </row>
    <row r="6" spans="2:217" ht="6.95" customHeight="1" thickBot="1">
      <c r="BH6" s="8"/>
      <c r="HA6" s="12"/>
    </row>
    <row r="7" spans="2:217" s="4" customFormat="1" ht="9" customHeight="1">
      <c r="D7" s="77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35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35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35"/>
      <c r="CE7" s="35"/>
      <c r="CF7" s="35"/>
      <c r="CG7" s="79"/>
      <c r="CH7" s="79"/>
      <c r="CI7" s="79"/>
      <c r="CJ7" s="79"/>
      <c r="CK7" s="81"/>
      <c r="CL7" s="81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83"/>
      <c r="HA7" s="22"/>
      <c r="HB7" s="271"/>
      <c r="HD7" s="11"/>
      <c r="HE7" s="11"/>
      <c r="HF7" s="11"/>
      <c r="HG7" s="11"/>
      <c r="HH7" s="11"/>
      <c r="HI7" s="11"/>
    </row>
    <row r="8" spans="2:217" s="10" customFormat="1" ht="12" customHeight="1">
      <c r="B8" s="3"/>
      <c r="C8" s="3"/>
      <c r="D8" s="93"/>
      <c r="F8" s="34" t="s">
        <v>200</v>
      </c>
      <c r="M8" s="3"/>
      <c r="N8" s="3"/>
      <c r="O8" s="3"/>
      <c r="Q8" s="3"/>
      <c r="U8" s="3"/>
      <c r="AW8" s="3"/>
      <c r="AX8" s="3"/>
      <c r="BP8" s="26" t="s">
        <v>123</v>
      </c>
      <c r="BQ8" s="3"/>
      <c r="BR8" s="3"/>
      <c r="CF8" s="3"/>
      <c r="CK8" s="15"/>
      <c r="CL8" s="15"/>
      <c r="DU8" s="14" t="s">
        <v>125</v>
      </c>
      <c r="GU8" s="107"/>
      <c r="HA8" s="271" t="str">
        <f>IF(OR(S10="", X10="", AG10="", AL10="", AU10="", AZ10="", BO10="", BT10="", BY10="", CD10="", CI10="", CN10="", CS10="", CX10="", DC10="", DH10="", DU10="",
        AND(ISBLANK(F14), ISBLANK(S14)), AND(NOT(ISBLANK(F14)), NOT(ISBLANK(S14))), AND(NOT(ISBLANK(F14)), NOT(ISBLANK(AK14))),
        AND(NOT(ISBLANK(S14)), ISBLANK(AK14)), AND(NOT(ISBLANK(F14)), NOT(ISBLANK(AK14))),
        BY14="", CD14="", CI14="", CN14="", CS14="", CX14="", DC14="", DH14="", DU14=""), "エラー", "OK")</f>
        <v>エラー</v>
      </c>
      <c r="HB8" s="221"/>
      <c r="HC8" s="21"/>
      <c r="HD8" s="21"/>
      <c r="HE8" s="21"/>
      <c r="HF8" s="21"/>
      <c r="HG8" s="21"/>
      <c r="HH8" s="21"/>
      <c r="HI8" s="21"/>
    </row>
    <row r="9" spans="2:217" s="4" customFormat="1" ht="3" customHeight="1">
      <c r="D9" s="84"/>
      <c r="V9" s="1"/>
      <c r="W9" s="1"/>
      <c r="AD9" s="11"/>
      <c r="AT9" s="11"/>
      <c r="BG9" s="1"/>
      <c r="BH9" s="1"/>
      <c r="BI9" s="12"/>
      <c r="CA9" s="1"/>
      <c r="CP9" s="1"/>
      <c r="CU9" s="7"/>
      <c r="CV9" s="7"/>
      <c r="GU9" s="69"/>
      <c r="HA9" s="271"/>
      <c r="HB9" s="271"/>
      <c r="HC9" s="11"/>
      <c r="HD9" s="11"/>
      <c r="HE9" s="11"/>
      <c r="HF9" s="11"/>
      <c r="HG9" s="11"/>
      <c r="HH9" s="11"/>
      <c r="HI9" s="11"/>
    </row>
    <row r="10" spans="2:217" s="4" customFormat="1" ht="15" customHeight="1">
      <c r="D10" s="84"/>
      <c r="H10" s="287" t="s">
        <v>281</v>
      </c>
      <c r="M10" s="1"/>
      <c r="N10" s="1"/>
      <c r="O10" s="1"/>
      <c r="Q10" s="1"/>
      <c r="S10" s="443"/>
      <c r="T10" s="444"/>
      <c r="U10" s="444"/>
      <c r="V10" s="444"/>
      <c r="W10" s="445"/>
      <c r="X10" s="443"/>
      <c r="Y10" s="444"/>
      <c r="Z10" s="444"/>
      <c r="AA10" s="444"/>
      <c r="AB10" s="445"/>
      <c r="AD10" s="1"/>
      <c r="AG10" s="443"/>
      <c r="AH10" s="444"/>
      <c r="AI10" s="444"/>
      <c r="AJ10" s="444"/>
      <c r="AK10" s="445"/>
      <c r="AL10" s="443"/>
      <c r="AM10" s="444"/>
      <c r="AN10" s="444"/>
      <c r="AO10" s="444"/>
      <c r="AP10" s="445"/>
      <c r="AU10" s="443"/>
      <c r="AV10" s="444"/>
      <c r="AW10" s="444"/>
      <c r="AX10" s="444"/>
      <c r="AY10" s="445"/>
      <c r="AZ10" s="443"/>
      <c r="BA10" s="444"/>
      <c r="BB10" s="444"/>
      <c r="BC10" s="444"/>
      <c r="BD10" s="445"/>
      <c r="BO10" s="479"/>
      <c r="BP10" s="480"/>
      <c r="BQ10" s="480"/>
      <c r="BR10" s="480"/>
      <c r="BS10" s="481"/>
      <c r="BT10" s="479"/>
      <c r="BU10" s="480"/>
      <c r="BV10" s="480"/>
      <c r="BW10" s="480"/>
      <c r="BX10" s="481"/>
      <c r="BY10" s="479"/>
      <c r="BZ10" s="480"/>
      <c r="CA10" s="480"/>
      <c r="CB10" s="480"/>
      <c r="CC10" s="481"/>
      <c r="CD10" s="479"/>
      <c r="CE10" s="480"/>
      <c r="CF10" s="480"/>
      <c r="CG10" s="480"/>
      <c r="CH10" s="481"/>
      <c r="CI10" s="479"/>
      <c r="CJ10" s="480"/>
      <c r="CK10" s="480"/>
      <c r="CL10" s="480"/>
      <c r="CM10" s="481"/>
      <c r="CN10" s="479"/>
      <c r="CO10" s="480"/>
      <c r="CP10" s="480"/>
      <c r="CQ10" s="480"/>
      <c r="CR10" s="481"/>
      <c r="CS10" s="479"/>
      <c r="CT10" s="480"/>
      <c r="CU10" s="480"/>
      <c r="CV10" s="480"/>
      <c r="CW10" s="481"/>
      <c r="CX10" s="479"/>
      <c r="CY10" s="480"/>
      <c r="CZ10" s="480"/>
      <c r="DA10" s="480"/>
      <c r="DB10" s="481"/>
      <c r="DC10" s="479"/>
      <c r="DD10" s="480"/>
      <c r="DE10" s="480"/>
      <c r="DF10" s="480"/>
      <c r="DG10" s="481"/>
      <c r="DH10" s="479"/>
      <c r="DI10" s="480"/>
      <c r="DJ10" s="480"/>
      <c r="DK10" s="480"/>
      <c r="DL10" s="481"/>
      <c r="DM10" s="231"/>
      <c r="DU10" s="488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90"/>
      <c r="GS10" s="108"/>
      <c r="GT10" s="280"/>
      <c r="GU10" s="69"/>
      <c r="HA10" s="271"/>
      <c r="HB10" s="271"/>
      <c r="HC10" s="47"/>
      <c r="HD10" s="11"/>
      <c r="HE10" s="11"/>
      <c r="HF10" s="11"/>
      <c r="HG10" s="11"/>
      <c r="HH10" s="11"/>
      <c r="HI10" s="11"/>
    </row>
    <row r="11" spans="2:217" s="4" customFormat="1" ht="8.4499999999999993" customHeight="1">
      <c r="D11" s="84"/>
      <c r="V11" s="1"/>
      <c r="W11" s="1"/>
      <c r="AD11" s="11" t="s">
        <v>120</v>
      </c>
      <c r="AQ11" s="11"/>
      <c r="AR11" s="11" t="s">
        <v>262</v>
      </c>
      <c r="BB11" s="1"/>
      <c r="BC11" s="1"/>
      <c r="BD11" s="12"/>
      <c r="BF11" s="11" t="s">
        <v>263</v>
      </c>
      <c r="BR11" s="1"/>
      <c r="CF11" s="1"/>
      <c r="CK11" s="7"/>
      <c r="CL11" s="7"/>
      <c r="DU11" s="491"/>
      <c r="DV11" s="492"/>
      <c r="DW11" s="492"/>
      <c r="DX11" s="492"/>
      <c r="DY11" s="492"/>
      <c r="DZ11" s="492"/>
      <c r="EA11" s="492"/>
      <c r="EB11" s="492"/>
      <c r="EC11" s="492"/>
      <c r="ED11" s="492"/>
      <c r="EE11" s="492"/>
      <c r="EF11" s="492"/>
      <c r="EG11" s="492"/>
      <c r="EH11" s="492"/>
      <c r="EI11" s="492"/>
      <c r="EJ11" s="492"/>
      <c r="EK11" s="492"/>
      <c r="EL11" s="492"/>
      <c r="EM11" s="492"/>
      <c r="EN11" s="492"/>
      <c r="EO11" s="492"/>
      <c r="EP11" s="492"/>
      <c r="EQ11" s="492"/>
      <c r="ER11" s="492"/>
      <c r="ES11" s="492"/>
      <c r="ET11" s="492"/>
      <c r="EU11" s="492"/>
      <c r="EV11" s="492"/>
      <c r="EW11" s="492"/>
      <c r="EX11" s="492"/>
      <c r="EY11" s="492"/>
      <c r="EZ11" s="492"/>
      <c r="FA11" s="492"/>
      <c r="FB11" s="492"/>
      <c r="FC11" s="492"/>
      <c r="FD11" s="492"/>
      <c r="FE11" s="492"/>
      <c r="FF11" s="492"/>
      <c r="FG11" s="492"/>
      <c r="FH11" s="492"/>
      <c r="FI11" s="492"/>
      <c r="FJ11" s="492"/>
      <c r="FK11" s="492"/>
      <c r="FL11" s="492"/>
      <c r="FM11" s="492"/>
      <c r="FN11" s="492"/>
      <c r="FO11" s="492"/>
      <c r="FP11" s="492"/>
      <c r="FQ11" s="492"/>
      <c r="FR11" s="492"/>
      <c r="FS11" s="492"/>
      <c r="FT11" s="492"/>
      <c r="FU11" s="492"/>
      <c r="FV11" s="492"/>
      <c r="FW11" s="492"/>
      <c r="FX11" s="492"/>
      <c r="FY11" s="492"/>
      <c r="FZ11" s="492"/>
      <c r="GA11" s="492"/>
      <c r="GB11" s="492"/>
      <c r="GC11" s="492"/>
      <c r="GD11" s="492"/>
      <c r="GE11" s="492"/>
      <c r="GF11" s="492"/>
      <c r="GG11" s="492"/>
      <c r="GH11" s="492"/>
      <c r="GI11" s="492"/>
      <c r="GJ11" s="492"/>
      <c r="GK11" s="492"/>
      <c r="GL11" s="492"/>
      <c r="GM11" s="492"/>
      <c r="GN11" s="492"/>
      <c r="GO11" s="492"/>
      <c r="GP11" s="492"/>
      <c r="GQ11" s="492"/>
      <c r="GR11" s="493"/>
      <c r="GS11" s="108"/>
      <c r="GT11" s="280"/>
      <c r="GU11" s="69"/>
      <c r="HA11" s="271"/>
      <c r="HB11" s="271"/>
      <c r="HC11" s="28"/>
      <c r="HD11" s="28"/>
      <c r="HE11" s="28"/>
      <c r="HF11" s="28"/>
      <c r="HG11" s="28"/>
      <c r="HH11" s="28"/>
      <c r="HI11" s="28"/>
    </row>
    <row r="12" spans="2:217" s="10" customFormat="1" ht="9.9499999999999993" customHeight="1">
      <c r="D12" s="93"/>
      <c r="F12" s="14" t="s">
        <v>159</v>
      </c>
      <c r="M12" s="3"/>
      <c r="N12" s="3"/>
      <c r="O12" s="3"/>
      <c r="Q12" s="3"/>
      <c r="T12" s="3"/>
      <c r="AW12" s="3"/>
      <c r="AX12" s="3"/>
      <c r="BL12" s="50"/>
      <c r="BZ12" s="14" t="s">
        <v>126</v>
      </c>
      <c r="CD12" s="3"/>
      <c r="CE12" s="3"/>
      <c r="CF12" s="3"/>
      <c r="CK12" s="15"/>
      <c r="CL12" s="15"/>
      <c r="DV12" s="14" t="s">
        <v>201</v>
      </c>
      <c r="GU12" s="107"/>
      <c r="HB12" s="221"/>
      <c r="HC12" s="28"/>
      <c r="HD12" s="28"/>
      <c r="HE12" s="28"/>
      <c r="HF12" s="28"/>
      <c r="HG12" s="28"/>
      <c r="HH12" s="28"/>
      <c r="HI12" s="28"/>
    </row>
    <row r="13" spans="2:217" s="4" customFormat="1" ht="3" customHeight="1">
      <c r="D13" s="84"/>
      <c r="V13" s="1"/>
      <c r="W13" s="1"/>
      <c r="AD13" s="11"/>
      <c r="AT13" s="11"/>
      <c r="BG13" s="1"/>
      <c r="BH13" s="1"/>
      <c r="BI13" s="12"/>
      <c r="CA13" s="1"/>
      <c r="CP13" s="1"/>
      <c r="CU13" s="7"/>
      <c r="CV13" s="7"/>
      <c r="GU13" s="69"/>
      <c r="HA13" s="271"/>
      <c r="HB13" s="271"/>
      <c r="HC13" s="11"/>
      <c r="HD13" s="11"/>
      <c r="HE13" s="11"/>
      <c r="HF13" s="11"/>
      <c r="HG13" s="11"/>
      <c r="HH13" s="11"/>
      <c r="HI13" s="11"/>
    </row>
    <row r="14" spans="2:217" s="4" customFormat="1" ht="15" customHeight="1">
      <c r="D14" s="84"/>
      <c r="F14" s="368"/>
      <c r="G14" s="369"/>
      <c r="H14" s="369"/>
      <c r="I14" s="369"/>
      <c r="J14" s="370"/>
      <c r="K14" s="21" t="s">
        <v>158</v>
      </c>
      <c r="L14" s="11"/>
      <c r="M14" s="1"/>
      <c r="N14" s="1"/>
      <c r="O14" s="1"/>
      <c r="Q14" s="1"/>
      <c r="S14" s="368"/>
      <c r="T14" s="369"/>
      <c r="U14" s="369"/>
      <c r="V14" s="369"/>
      <c r="W14" s="370"/>
      <c r="Y14" s="21" t="s">
        <v>124</v>
      </c>
      <c r="AF14" s="10"/>
      <c r="AG14" s="10" t="s">
        <v>27</v>
      </c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2"/>
      <c r="BI14" s="462"/>
      <c r="BJ14" s="462"/>
      <c r="BK14" s="10" t="s">
        <v>28</v>
      </c>
      <c r="BR14" s="1"/>
      <c r="BY14" s="479"/>
      <c r="BZ14" s="480"/>
      <c r="CA14" s="480"/>
      <c r="CB14" s="480"/>
      <c r="CC14" s="481"/>
      <c r="CD14" s="479"/>
      <c r="CE14" s="480"/>
      <c r="CF14" s="480"/>
      <c r="CG14" s="480"/>
      <c r="CH14" s="481"/>
      <c r="CI14" s="479"/>
      <c r="CJ14" s="480"/>
      <c r="CK14" s="480"/>
      <c r="CL14" s="480"/>
      <c r="CM14" s="481"/>
      <c r="CN14" s="479"/>
      <c r="CO14" s="480"/>
      <c r="CP14" s="480"/>
      <c r="CQ14" s="480"/>
      <c r="CR14" s="481"/>
      <c r="CS14" s="479"/>
      <c r="CT14" s="480"/>
      <c r="CU14" s="480"/>
      <c r="CV14" s="480"/>
      <c r="CW14" s="481"/>
      <c r="CX14" s="479"/>
      <c r="CY14" s="480"/>
      <c r="CZ14" s="480"/>
      <c r="DA14" s="480"/>
      <c r="DB14" s="481"/>
      <c r="DC14" s="479"/>
      <c r="DD14" s="480"/>
      <c r="DE14" s="480"/>
      <c r="DF14" s="480"/>
      <c r="DG14" s="481"/>
      <c r="DH14" s="479"/>
      <c r="DI14" s="480"/>
      <c r="DJ14" s="480"/>
      <c r="DK14" s="480"/>
      <c r="DL14" s="481"/>
      <c r="DM14" s="231"/>
      <c r="DU14" s="482"/>
      <c r="DV14" s="483"/>
      <c r="DW14" s="483"/>
      <c r="DX14" s="483"/>
      <c r="DY14" s="483"/>
      <c r="DZ14" s="483"/>
      <c r="EA14" s="483"/>
      <c r="EB14" s="483"/>
      <c r="EC14" s="483"/>
      <c r="ED14" s="483"/>
      <c r="EE14" s="483"/>
      <c r="EF14" s="483"/>
      <c r="EG14" s="483"/>
      <c r="EH14" s="483"/>
      <c r="EI14" s="483"/>
      <c r="EJ14" s="483"/>
      <c r="EK14" s="483"/>
      <c r="EL14" s="483"/>
      <c r="EM14" s="483"/>
      <c r="EN14" s="483"/>
      <c r="EO14" s="483"/>
      <c r="EP14" s="483"/>
      <c r="EQ14" s="483"/>
      <c r="ER14" s="483"/>
      <c r="ES14" s="483"/>
      <c r="ET14" s="483"/>
      <c r="EU14" s="483"/>
      <c r="EV14" s="483"/>
      <c r="EW14" s="483"/>
      <c r="EX14" s="483"/>
      <c r="EY14" s="483"/>
      <c r="EZ14" s="483"/>
      <c r="FA14" s="483"/>
      <c r="FB14" s="483"/>
      <c r="FC14" s="483"/>
      <c r="FD14" s="483"/>
      <c r="FE14" s="483"/>
      <c r="FF14" s="483"/>
      <c r="FG14" s="483"/>
      <c r="FH14" s="483"/>
      <c r="FI14" s="483"/>
      <c r="FJ14" s="483"/>
      <c r="FK14" s="483"/>
      <c r="FL14" s="483"/>
      <c r="FM14" s="483"/>
      <c r="FN14" s="483"/>
      <c r="FO14" s="483"/>
      <c r="FP14" s="483"/>
      <c r="FQ14" s="483"/>
      <c r="FR14" s="483"/>
      <c r="FS14" s="483"/>
      <c r="FT14" s="483"/>
      <c r="FU14" s="483"/>
      <c r="FV14" s="483"/>
      <c r="FW14" s="483"/>
      <c r="FX14" s="483"/>
      <c r="FY14" s="483"/>
      <c r="FZ14" s="483"/>
      <c r="GA14" s="483"/>
      <c r="GB14" s="483"/>
      <c r="GC14" s="483"/>
      <c r="GD14" s="483"/>
      <c r="GE14" s="483"/>
      <c r="GF14" s="483"/>
      <c r="GG14" s="483"/>
      <c r="GH14" s="483"/>
      <c r="GI14" s="483"/>
      <c r="GJ14" s="483"/>
      <c r="GK14" s="483"/>
      <c r="GL14" s="483"/>
      <c r="GM14" s="483"/>
      <c r="GN14" s="483"/>
      <c r="GO14" s="483"/>
      <c r="GP14" s="483"/>
      <c r="GQ14" s="483"/>
      <c r="GR14" s="484"/>
      <c r="GU14" s="69"/>
      <c r="HA14" s="271"/>
      <c r="HB14" s="271"/>
      <c r="HC14" s="271"/>
      <c r="HD14" s="11"/>
      <c r="HE14" s="11"/>
      <c r="HF14" s="11"/>
      <c r="HG14" s="11"/>
      <c r="HH14" s="11"/>
      <c r="HI14" s="11"/>
    </row>
    <row r="15" spans="2:217" s="4" customFormat="1" ht="5.0999999999999996" customHeight="1">
      <c r="D15" s="84"/>
      <c r="F15" s="7"/>
      <c r="G15" s="7"/>
      <c r="H15" s="7"/>
      <c r="I15" s="7"/>
      <c r="J15" s="7"/>
      <c r="K15" s="21"/>
      <c r="L15" s="11"/>
      <c r="M15" s="1"/>
      <c r="N15" s="1"/>
      <c r="O15" s="1"/>
      <c r="Q15" s="1"/>
      <c r="S15" s="20"/>
      <c r="T15" s="20"/>
      <c r="U15" s="20"/>
      <c r="V15" s="20"/>
      <c r="W15" s="20"/>
      <c r="Y15" s="21"/>
      <c r="AG15" s="10"/>
      <c r="AT15" s="10"/>
      <c r="AX15" s="1"/>
      <c r="BA15" s="1"/>
      <c r="BE15" s="1"/>
      <c r="BF15" s="1"/>
      <c r="BK15" s="10"/>
      <c r="BR15" s="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1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1"/>
      <c r="DM15" s="231"/>
      <c r="DU15" s="485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7"/>
      <c r="GU15" s="69"/>
      <c r="HA15" s="271"/>
      <c r="HB15" s="271"/>
      <c r="HC15" s="11"/>
      <c r="HD15" s="11"/>
      <c r="HE15" s="11"/>
      <c r="HF15" s="11"/>
      <c r="HG15" s="11"/>
      <c r="HH15" s="11"/>
      <c r="HI15" s="11"/>
    </row>
    <row r="16" spans="2:217" s="4" customFormat="1" ht="5.0999999999999996" customHeight="1" thickBot="1">
      <c r="D16" s="8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89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89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89"/>
      <c r="CE16" s="89"/>
      <c r="CF16" s="89"/>
      <c r="CG16" s="67"/>
      <c r="CH16" s="67"/>
      <c r="CI16" s="67"/>
      <c r="CJ16" s="67"/>
      <c r="CK16" s="91"/>
      <c r="CL16" s="91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92"/>
      <c r="HA16" s="271"/>
      <c r="HB16" s="271"/>
      <c r="HC16" s="11"/>
      <c r="HD16" s="11"/>
      <c r="HE16" s="11"/>
      <c r="HF16" s="11"/>
      <c r="HG16" s="11"/>
      <c r="HH16" s="11"/>
      <c r="HI16" s="11"/>
    </row>
    <row r="17" spans="2:217" s="4" customFormat="1" ht="6.95" customHeight="1">
      <c r="BE17" s="1"/>
      <c r="BR17" s="1"/>
      <c r="CD17" s="1"/>
      <c r="CE17" s="1"/>
      <c r="CF17" s="1"/>
      <c r="CK17" s="7"/>
      <c r="CL17" s="7"/>
      <c r="HA17" s="271"/>
      <c r="HB17" s="271"/>
      <c r="HC17" s="11"/>
      <c r="HD17" s="11"/>
      <c r="HE17" s="11"/>
      <c r="HF17" s="11"/>
      <c r="HG17" s="11"/>
      <c r="HH17" s="11"/>
      <c r="HI17" s="11"/>
    </row>
    <row r="18" spans="2:217" s="4" customFormat="1" ht="15" customHeight="1">
      <c r="E18" s="5" t="s">
        <v>202</v>
      </c>
      <c r="AJ18" s="4" t="s">
        <v>29</v>
      </c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500"/>
      <c r="BF18" s="500"/>
      <c r="BG18" s="500"/>
      <c r="BH18" s="500"/>
      <c r="BI18" s="500"/>
      <c r="BJ18" s="500"/>
      <c r="BK18" s="500"/>
      <c r="BL18" s="500"/>
      <c r="BM18" s="500"/>
      <c r="BN18" s="500"/>
      <c r="BO18" s="500"/>
      <c r="BP18" s="500"/>
      <c r="BQ18" s="500"/>
      <c r="BR18" s="500"/>
      <c r="BS18" s="500"/>
      <c r="BT18" s="500"/>
      <c r="BU18" s="500"/>
      <c r="BV18" s="500"/>
      <c r="BW18" s="500"/>
      <c r="BX18" s="500"/>
      <c r="BY18" s="500"/>
      <c r="BZ18" s="500"/>
      <c r="CA18" s="500"/>
      <c r="CB18" s="500"/>
      <c r="CC18" s="500"/>
      <c r="CD18" s="500"/>
      <c r="CE18" s="500"/>
      <c r="CF18" s="500"/>
      <c r="CG18" s="500"/>
      <c r="CH18" s="500"/>
      <c r="CI18" s="500"/>
      <c r="CJ18" s="500"/>
      <c r="CK18" s="500"/>
      <c r="CL18" s="500"/>
      <c r="CM18" s="500"/>
      <c r="CN18" s="500"/>
      <c r="CO18" s="500"/>
      <c r="CP18" s="500"/>
      <c r="CQ18" s="500"/>
      <c r="CR18" s="500"/>
      <c r="CS18" s="500"/>
      <c r="CT18" s="500"/>
      <c r="CU18" s="500"/>
      <c r="CV18" s="500"/>
      <c r="CW18" s="500"/>
      <c r="CX18" s="500"/>
      <c r="CY18" s="500"/>
      <c r="CZ18" s="500"/>
      <c r="DA18" s="500"/>
      <c r="DB18" s="500"/>
      <c r="DC18" s="500"/>
      <c r="DD18" s="500"/>
      <c r="DE18" s="500"/>
      <c r="DF18" s="500"/>
      <c r="DG18" s="500"/>
      <c r="DH18" s="500"/>
      <c r="DI18" s="500"/>
      <c r="DJ18" s="500"/>
      <c r="DK18" s="500"/>
      <c r="DN18" s="500"/>
      <c r="DO18" s="500"/>
      <c r="DP18" s="500"/>
      <c r="DQ18" s="500"/>
      <c r="DR18" s="500"/>
      <c r="DS18" s="500"/>
      <c r="DT18" s="500"/>
      <c r="DU18" s="500"/>
      <c r="DV18" s="500"/>
      <c r="DW18" s="500"/>
      <c r="DX18" s="500"/>
      <c r="DY18" s="500"/>
      <c r="DZ18" s="500"/>
      <c r="EA18" s="500"/>
      <c r="EB18" s="500"/>
      <c r="EC18" s="500"/>
      <c r="ED18" s="500"/>
      <c r="EE18" s="500"/>
      <c r="EF18" s="500"/>
      <c r="EG18" s="500"/>
      <c r="EH18" s="500"/>
      <c r="EI18" s="500"/>
      <c r="EJ18" s="500"/>
      <c r="EK18" s="500"/>
      <c r="EL18" s="500"/>
      <c r="EM18" s="500"/>
      <c r="EN18" s="500"/>
      <c r="EO18" s="500"/>
      <c r="EP18" s="500"/>
      <c r="EQ18" s="500"/>
      <c r="ER18" s="500"/>
      <c r="ES18" s="500"/>
      <c r="ET18" s="500"/>
      <c r="EU18" s="500"/>
      <c r="EV18" s="500"/>
      <c r="EW18" s="500"/>
      <c r="EX18" s="500"/>
      <c r="EY18" s="500"/>
      <c r="EZ18" s="500"/>
      <c r="FA18" s="500"/>
      <c r="FB18" s="500"/>
      <c r="FC18" s="500"/>
      <c r="FD18" s="500"/>
      <c r="FE18" s="500"/>
      <c r="FF18" s="500"/>
      <c r="FG18" s="500"/>
      <c r="FH18" s="500"/>
      <c r="FI18" s="500"/>
      <c r="FJ18" s="500"/>
      <c r="FK18" s="500"/>
      <c r="FL18" s="500"/>
      <c r="FM18" s="500"/>
      <c r="FN18" s="500"/>
      <c r="FO18" s="500"/>
      <c r="FP18" s="500"/>
      <c r="FQ18" s="500"/>
      <c r="FR18" s="500"/>
      <c r="FS18" s="500"/>
      <c r="FT18" s="500"/>
      <c r="FU18" s="500"/>
      <c r="FV18" s="500"/>
      <c r="FW18" s="500"/>
      <c r="FX18" s="500"/>
      <c r="FY18" s="500"/>
      <c r="FZ18" s="500"/>
      <c r="GA18" s="500"/>
      <c r="GB18" s="500"/>
      <c r="GC18" s="500"/>
      <c r="GD18" s="500"/>
      <c r="GE18" s="500"/>
      <c r="GF18" s="500"/>
      <c r="GG18" s="500"/>
      <c r="GH18" s="500"/>
      <c r="GI18" s="500"/>
      <c r="GJ18" s="500"/>
      <c r="GK18" s="500"/>
      <c r="GL18" s="500"/>
      <c r="GM18" s="500"/>
      <c r="GN18" s="500"/>
      <c r="GO18" s="500"/>
      <c r="GQ18" s="4" t="s">
        <v>30</v>
      </c>
      <c r="HA18" s="271"/>
      <c r="HB18" s="271"/>
      <c r="HC18" s="11"/>
      <c r="HD18" s="11"/>
      <c r="HE18" s="11"/>
      <c r="HF18" s="11"/>
      <c r="HG18" s="11"/>
      <c r="HH18" s="11"/>
      <c r="HI18" s="11"/>
    </row>
    <row r="19" spans="2:217" ht="8.25" customHeight="1" thickBot="1">
      <c r="BH19" s="8"/>
    </row>
    <row r="20" spans="2:217" ht="9" customHeight="1">
      <c r="D20" s="101"/>
      <c r="E20" s="449" t="s">
        <v>31</v>
      </c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109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110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111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110"/>
      <c r="CJ20" s="365" t="s">
        <v>32</v>
      </c>
      <c r="CK20" s="365"/>
      <c r="CL20" s="365"/>
      <c r="CM20" s="365"/>
      <c r="CN20" s="365"/>
      <c r="CO20" s="365"/>
      <c r="CP20" s="365"/>
      <c r="CQ20" s="35"/>
      <c r="CR20" s="35"/>
      <c r="CS20" s="35"/>
      <c r="CT20" s="35"/>
      <c r="CU20" s="35"/>
      <c r="CV20" s="35"/>
      <c r="CW20" s="35"/>
      <c r="CX20" s="35"/>
      <c r="CY20" s="35"/>
      <c r="CZ20" s="110"/>
      <c r="DA20" s="365" t="s">
        <v>127</v>
      </c>
      <c r="DB20" s="453"/>
      <c r="DC20" s="453"/>
      <c r="DD20" s="453"/>
      <c r="DE20" s="453"/>
      <c r="DF20" s="453"/>
      <c r="DG20" s="453"/>
      <c r="DH20" s="453"/>
      <c r="DI20" s="453"/>
      <c r="DJ20" s="453"/>
      <c r="DK20" s="453"/>
      <c r="DL20" s="453"/>
      <c r="DM20" s="454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113"/>
    </row>
    <row r="21" spans="2:217" s="4" customFormat="1" ht="9.9499999999999993" customHeight="1">
      <c r="D21" s="84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114"/>
      <c r="R21"/>
      <c r="S21" s="212" t="s">
        <v>33</v>
      </c>
      <c r="T21"/>
      <c r="U21"/>
      <c r="AG21" s="115"/>
      <c r="AH21" s="459"/>
      <c r="AI21" s="460"/>
      <c r="AJ21" s="460"/>
      <c r="AK21" s="460"/>
      <c r="AL21" s="460"/>
      <c r="AM21" s="460"/>
      <c r="AN21" s="460"/>
      <c r="AO21" s="460"/>
      <c r="AP21" s="460"/>
      <c r="AQ21" s="460"/>
      <c r="AR21" s="460"/>
      <c r="AS21" s="460"/>
      <c r="AT21" s="460"/>
      <c r="AU21" s="460"/>
      <c r="AV21" s="460"/>
      <c r="AW21" s="460"/>
      <c r="AX21" s="460"/>
      <c r="AY21" s="460"/>
      <c r="AZ21" s="460"/>
      <c r="BA21" s="460"/>
      <c r="BB21" s="460"/>
      <c r="BC21" s="460"/>
      <c r="BD21" s="460"/>
      <c r="BE21" s="460"/>
      <c r="BF21" s="460"/>
      <c r="BG21" s="460"/>
      <c r="BH21" s="460"/>
      <c r="BI21" s="460"/>
      <c r="BJ21" s="460"/>
      <c r="BK21" s="460"/>
      <c r="BL21" s="460"/>
      <c r="BM21" s="460"/>
      <c r="BN21" s="460"/>
      <c r="BO21" s="460"/>
      <c r="BP21" s="460"/>
      <c r="BQ21" s="460"/>
      <c r="BR21" s="460"/>
      <c r="BS21" s="460"/>
      <c r="BT21" s="460"/>
      <c r="BU21" s="460"/>
      <c r="BV21" s="460"/>
      <c r="BW21" s="460"/>
      <c r="BX21" s="460"/>
      <c r="BY21" s="460"/>
      <c r="BZ21" s="460"/>
      <c r="CA21" s="460"/>
      <c r="CB21" s="460"/>
      <c r="CC21" s="460"/>
      <c r="CD21" s="460"/>
      <c r="CE21" s="460"/>
      <c r="CF21" s="460"/>
      <c r="CG21" s="460"/>
      <c r="CI21" s="115"/>
      <c r="CJ21" s="366"/>
      <c r="CK21" s="366"/>
      <c r="CL21" s="366"/>
      <c r="CM21" s="366"/>
      <c r="CN21" s="366"/>
      <c r="CO21" s="366"/>
      <c r="CP21" s="366"/>
      <c r="CQ21" s="461" t="s">
        <v>163</v>
      </c>
      <c r="CR21" s="372"/>
      <c r="CS21" s="372"/>
      <c r="CT21" s="372"/>
      <c r="CU21" s="372"/>
      <c r="CV21" s="372"/>
      <c r="CW21" s="372"/>
      <c r="CX21" s="372"/>
      <c r="CZ21" s="115"/>
      <c r="DA21" s="455"/>
      <c r="DB21" s="455"/>
      <c r="DC21" s="455"/>
      <c r="DD21" s="455"/>
      <c r="DE21" s="455"/>
      <c r="DF21" s="455"/>
      <c r="DG21" s="455"/>
      <c r="DH21" s="455"/>
      <c r="DI21" s="455"/>
      <c r="DJ21" s="455"/>
      <c r="DK21" s="455"/>
      <c r="DL21" s="455"/>
      <c r="DM21" s="456"/>
      <c r="DP21" s="212" t="s">
        <v>203</v>
      </c>
      <c r="DQ21" s="11"/>
      <c r="DT21" s="462"/>
      <c r="DU21" s="462"/>
      <c r="DV21" s="462"/>
      <c r="DW21" s="462"/>
      <c r="DX21" s="462"/>
      <c r="DY21" s="462"/>
      <c r="DZ21" s="462"/>
      <c r="EA21" s="462"/>
      <c r="EB21" s="462"/>
      <c r="EC21" s="462"/>
      <c r="ED21" s="462"/>
      <c r="EE21" s="462"/>
      <c r="EF21" s="462"/>
      <c r="EG21" s="462"/>
      <c r="EH21" s="462"/>
      <c r="EI21" s="462"/>
      <c r="EJ21" s="462"/>
      <c r="EK21" s="462"/>
      <c r="EL21" s="462"/>
      <c r="EM21" s="462"/>
      <c r="EN21" s="462"/>
      <c r="EO21" s="462"/>
      <c r="EP21" s="462"/>
      <c r="GU21" s="69"/>
      <c r="HA21" s="271"/>
      <c r="HB21" s="271"/>
      <c r="HC21" s="11"/>
      <c r="HD21" s="11"/>
      <c r="HE21" s="11"/>
      <c r="HF21" s="11"/>
      <c r="HG21" s="11"/>
      <c r="HH21" s="11"/>
      <c r="HI21" s="11"/>
    </row>
    <row r="22" spans="2:217" s="4" customFormat="1" ht="20.100000000000001" customHeight="1">
      <c r="B22" s="1"/>
      <c r="C22" s="1"/>
      <c r="D22" s="86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114"/>
      <c r="R22" s="116"/>
      <c r="S22" s="117"/>
      <c r="T22" s="463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  <c r="BB22" s="464"/>
      <c r="BC22" s="464"/>
      <c r="BD22" s="464"/>
      <c r="BE22" s="464"/>
      <c r="BF22" s="464"/>
      <c r="BG22" s="464"/>
      <c r="BH22" s="464"/>
      <c r="BI22" s="464"/>
      <c r="BJ22" s="464"/>
      <c r="BK22" s="464"/>
      <c r="BL22" s="464"/>
      <c r="BM22" s="464"/>
      <c r="BN22" s="464"/>
      <c r="BO22" s="464"/>
      <c r="BP22" s="464"/>
      <c r="BQ22" s="464"/>
      <c r="BR22" s="464"/>
      <c r="BS22" s="464"/>
      <c r="BT22" s="464"/>
      <c r="BU22" s="464"/>
      <c r="BV22" s="464"/>
      <c r="BW22" s="464"/>
      <c r="BX22" s="464"/>
      <c r="BY22" s="464"/>
      <c r="BZ22" s="464"/>
      <c r="CA22" s="464"/>
      <c r="CB22" s="464"/>
      <c r="CC22" s="464"/>
      <c r="CD22" s="464"/>
      <c r="CE22" s="464"/>
      <c r="CF22" s="464"/>
      <c r="CG22" s="464"/>
      <c r="CH22" s="85"/>
      <c r="CI22" s="115"/>
      <c r="CK22" s="466"/>
      <c r="CL22" s="467"/>
      <c r="CM22" s="467"/>
      <c r="CN22" s="467"/>
      <c r="CO22" s="468"/>
      <c r="CQ22" s="372"/>
      <c r="CR22" s="372"/>
      <c r="CS22" s="372"/>
      <c r="CT22" s="372"/>
      <c r="CU22" s="372"/>
      <c r="CV22" s="372"/>
      <c r="CW22" s="372"/>
      <c r="CX22" s="372"/>
      <c r="CZ22" s="115"/>
      <c r="DA22" s="455"/>
      <c r="DB22" s="455"/>
      <c r="DC22" s="455"/>
      <c r="DD22" s="455"/>
      <c r="DE22" s="455"/>
      <c r="DF22" s="455"/>
      <c r="DG22" s="455"/>
      <c r="DH22" s="455"/>
      <c r="DI22" s="455"/>
      <c r="DJ22" s="455"/>
      <c r="DK22" s="455"/>
      <c r="DL22" s="455"/>
      <c r="DM22" s="456"/>
      <c r="DN22" s="469"/>
      <c r="DO22" s="470"/>
      <c r="DP22" s="470"/>
      <c r="DQ22" s="470"/>
      <c r="DR22" s="470"/>
      <c r="DS22" s="470"/>
      <c r="DT22" s="470"/>
      <c r="DU22" s="470"/>
      <c r="DV22" s="470"/>
      <c r="DW22" s="470"/>
      <c r="DX22" s="470"/>
      <c r="DY22" s="470"/>
      <c r="DZ22" s="470"/>
      <c r="EA22" s="470"/>
      <c r="EB22" s="470"/>
      <c r="EC22" s="470"/>
      <c r="ED22" s="470"/>
      <c r="EE22" s="470"/>
      <c r="EF22" s="470"/>
      <c r="EG22" s="470"/>
      <c r="EH22" s="470"/>
      <c r="EI22" s="470"/>
      <c r="EJ22" s="470"/>
      <c r="EK22" s="470"/>
      <c r="EL22" s="470"/>
      <c r="EM22" s="470"/>
      <c r="EN22" s="470"/>
      <c r="EO22" s="470"/>
      <c r="EP22" s="470"/>
      <c r="EQ22" s="470"/>
      <c r="ER22" s="470"/>
      <c r="ES22" s="470"/>
      <c r="ET22" s="470"/>
      <c r="EU22" s="470"/>
      <c r="EV22" s="470"/>
      <c r="EW22" s="470"/>
      <c r="EX22" s="470"/>
      <c r="EY22" s="470"/>
      <c r="EZ22" s="470"/>
      <c r="FA22" s="470"/>
      <c r="FB22" s="470"/>
      <c r="FC22" s="470"/>
      <c r="FD22" s="470"/>
      <c r="FE22" s="470"/>
      <c r="FF22" s="470"/>
      <c r="FG22" s="470"/>
      <c r="FH22" s="470"/>
      <c r="FI22" s="470"/>
      <c r="FJ22" s="470"/>
      <c r="FK22" s="470"/>
      <c r="FL22" s="470"/>
      <c r="FM22" s="470"/>
      <c r="FN22" s="470"/>
      <c r="FO22" s="470"/>
      <c r="FP22" s="470"/>
      <c r="FQ22" s="470"/>
      <c r="FR22" s="470"/>
      <c r="FS22" s="470"/>
      <c r="FT22" s="470"/>
      <c r="FU22" s="470"/>
      <c r="FV22" s="470"/>
      <c r="FW22" s="470"/>
      <c r="FX22" s="470"/>
      <c r="FY22" s="470"/>
      <c r="FZ22" s="470"/>
      <c r="GA22" s="470"/>
      <c r="GB22" s="470"/>
      <c r="GC22" s="470"/>
      <c r="GD22" s="470"/>
      <c r="GE22" s="470"/>
      <c r="GF22" s="470"/>
      <c r="GG22" s="470"/>
      <c r="GH22" s="470"/>
      <c r="GI22" s="470"/>
      <c r="GJ22" s="470"/>
      <c r="GK22" s="470"/>
      <c r="GL22" s="470"/>
      <c r="GM22" s="470"/>
      <c r="GN22" s="470"/>
      <c r="GO22" s="470"/>
      <c r="GP22" s="470"/>
      <c r="GQ22" s="470"/>
      <c r="GR22" s="470"/>
      <c r="GS22" s="470"/>
      <c r="GT22" s="470"/>
      <c r="GU22" s="69"/>
      <c r="HA22" s="271" t="str">
        <f>IF(OR(T22="",AH21="",CK22="",DT21="",DN22="",T25="",AK25="",AP25="",AY25="",BD25="",BM25="",BR25="",CF25="",CK25="",CP25=""),"エラー","OK")</f>
        <v>エラー</v>
      </c>
      <c r="HB22" s="271"/>
      <c r="HC22" s="11"/>
      <c r="HD22" s="11"/>
      <c r="HE22" s="11"/>
      <c r="HF22" s="11"/>
      <c r="HG22" s="11"/>
      <c r="HH22" s="11"/>
      <c r="HI22" s="11"/>
    </row>
    <row r="23" spans="2:217" s="4" customFormat="1" ht="7.5" customHeight="1">
      <c r="D23" s="84"/>
      <c r="E23" s="452"/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118"/>
      <c r="R23" s="119"/>
      <c r="S23" s="120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  <c r="BQ23" s="465"/>
      <c r="BR23" s="465"/>
      <c r="BS23" s="465"/>
      <c r="BT23" s="465"/>
      <c r="BU23" s="465"/>
      <c r="BV23" s="465"/>
      <c r="BW23" s="465"/>
      <c r="BX23" s="465"/>
      <c r="BY23" s="465"/>
      <c r="BZ23" s="465"/>
      <c r="CA23" s="465"/>
      <c r="CB23" s="465"/>
      <c r="CC23" s="465"/>
      <c r="CD23" s="465"/>
      <c r="CE23" s="465"/>
      <c r="CF23" s="465"/>
      <c r="CG23" s="465"/>
      <c r="CI23" s="119"/>
      <c r="CJ23" s="120"/>
      <c r="CK23" s="121"/>
      <c r="CL23" s="121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15"/>
      <c r="DA23" s="457"/>
      <c r="DB23" s="457"/>
      <c r="DC23" s="457"/>
      <c r="DD23" s="457"/>
      <c r="DE23" s="457"/>
      <c r="DF23" s="457"/>
      <c r="DG23" s="457"/>
      <c r="DH23" s="457"/>
      <c r="DI23" s="457"/>
      <c r="DJ23" s="457"/>
      <c r="DK23" s="457"/>
      <c r="DL23" s="457"/>
      <c r="DM23" s="458"/>
      <c r="EC23" s="120"/>
      <c r="EV23" s="21" t="s">
        <v>218</v>
      </c>
      <c r="FG23" s="11"/>
      <c r="FH23" s="214"/>
      <c r="FI23" s="471"/>
      <c r="FJ23" s="471"/>
      <c r="FK23" s="471"/>
      <c r="FL23" s="471"/>
      <c r="FM23" s="471"/>
      <c r="FN23" s="471"/>
      <c r="FO23" s="471"/>
      <c r="FP23" s="471"/>
      <c r="FQ23" s="471"/>
      <c r="FR23" s="471"/>
      <c r="FS23" s="471"/>
      <c r="FT23" s="471"/>
      <c r="FU23" s="471"/>
      <c r="FV23" s="471"/>
      <c r="FW23" s="471"/>
      <c r="FX23" s="471"/>
      <c r="FY23" s="471"/>
      <c r="FZ23" s="471"/>
      <c r="GA23" s="471"/>
      <c r="GB23" s="471"/>
      <c r="GC23" s="471"/>
      <c r="GD23" s="471"/>
      <c r="GE23" s="471"/>
      <c r="GF23" s="471"/>
      <c r="GG23" s="471"/>
      <c r="GH23" s="471"/>
      <c r="GI23" s="471"/>
      <c r="GJ23" s="471"/>
      <c r="GK23" s="214"/>
      <c r="GL23" s="11" t="s">
        <v>34</v>
      </c>
      <c r="GU23" s="69"/>
      <c r="HA23" s="271"/>
      <c r="HB23" s="271"/>
      <c r="HC23" s="11"/>
      <c r="HD23" s="11"/>
      <c r="HE23" s="11"/>
      <c r="HF23" s="11"/>
      <c r="HG23" s="11"/>
      <c r="HH23" s="11"/>
      <c r="HI23" s="11"/>
    </row>
    <row r="24" spans="2:217" s="22" customFormat="1" ht="12.6" customHeight="1">
      <c r="B24" s="51"/>
      <c r="C24" s="51"/>
      <c r="D24" s="122"/>
      <c r="E24" s="472" t="s">
        <v>157</v>
      </c>
      <c r="F24" s="473"/>
      <c r="G24" s="473"/>
      <c r="H24" s="473"/>
      <c r="I24" s="473"/>
      <c r="J24" s="473"/>
      <c r="K24" s="473"/>
      <c r="L24" s="473"/>
      <c r="M24" s="473"/>
      <c r="N24" s="473"/>
      <c r="O24" s="473"/>
      <c r="P24" s="473"/>
      <c r="Q24" s="123"/>
      <c r="R24" s="124"/>
      <c r="S24" s="124"/>
      <c r="T24" s="124"/>
      <c r="U24" s="124"/>
      <c r="V24" s="124"/>
      <c r="W24" s="124"/>
      <c r="X24" s="124"/>
      <c r="Y24" s="124"/>
      <c r="Z24" s="475" t="s">
        <v>160</v>
      </c>
      <c r="AA24" s="476"/>
      <c r="AB24" s="476"/>
      <c r="AC24" s="476"/>
      <c r="AD24" s="476"/>
      <c r="AE24" s="476"/>
      <c r="AF24" s="476"/>
      <c r="AG24" s="476"/>
      <c r="AH24" s="476"/>
      <c r="AI24" s="476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4"/>
      <c r="BD24" s="124"/>
      <c r="BE24" s="124"/>
      <c r="BF24" s="124"/>
      <c r="BG24" s="125"/>
      <c r="BH24" s="125"/>
      <c r="BI24" s="125"/>
      <c r="BJ24" s="124"/>
      <c r="BK24" s="124"/>
      <c r="BL24" s="126"/>
      <c r="BM24" s="125"/>
      <c r="BN24" s="125"/>
      <c r="BO24" s="125"/>
      <c r="BP24" s="125"/>
      <c r="BQ24" s="125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7"/>
      <c r="CL24" s="127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8"/>
      <c r="DA24" s="472" t="s">
        <v>161</v>
      </c>
      <c r="DB24" s="473"/>
      <c r="DC24" s="473"/>
      <c r="DD24" s="473"/>
      <c r="DE24" s="473"/>
      <c r="DF24" s="473"/>
      <c r="DG24" s="473"/>
      <c r="DH24" s="473"/>
      <c r="DI24" s="473"/>
      <c r="DJ24" s="473"/>
      <c r="DK24" s="473"/>
      <c r="DL24" s="473"/>
      <c r="DM24" s="502"/>
      <c r="DN24" s="124"/>
      <c r="DO24" s="124"/>
      <c r="DP24" s="217" t="s">
        <v>35</v>
      </c>
      <c r="DQ24" s="124"/>
      <c r="DR24" s="124"/>
      <c r="DS24" s="124"/>
      <c r="DT24" s="505"/>
      <c r="DU24" s="505"/>
      <c r="DV24" s="505"/>
      <c r="DW24" s="505"/>
      <c r="DX24" s="505"/>
      <c r="DY24" s="505"/>
      <c r="DZ24" s="505"/>
      <c r="EA24" s="505"/>
      <c r="EB24" s="505"/>
      <c r="EC24" s="505"/>
      <c r="ED24" s="505"/>
      <c r="EE24" s="505"/>
      <c r="EF24" s="505"/>
      <c r="EG24" s="505"/>
      <c r="EH24" s="505"/>
      <c r="EI24" s="505"/>
      <c r="EJ24" s="505"/>
      <c r="EK24" s="505"/>
      <c r="EL24" s="505"/>
      <c r="EM24" s="505"/>
      <c r="EN24" s="505"/>
      <c r="EO24" s="505"/>
      <c r="EP24" s="505"/>
      <c r="EQ24" s="124"/>
      <c r="ER24" s="213" t="s">
        <v>279</v>
      </c>
      <c r="ET24" s="124"/>
      <c r="EU24" s="124"/>
      <c r="EV24" s="124"/>
      <c r="EW24" s="124"/>
      <c r="EX24" s="124"/>
      <c r="EY24" s="506"/>
      <c r="EZ24" s="506"/>
      <c r="FA24" s="506"/>
      <c r="FB24" s="506"/>
      <c r="FC24" s="506"/>
      <c r="FD24" s="506"/>
      <c r="FE24" s="506"/>
      <c r="FF24" s="506"/>
      <c r="FG24" s="506"/>
      <c r="FH24" s="506"/>
      <c r="FI24" s="506"/>
      <c r="FJ24" s="506"/>
      <c r="FK24" s="506"/>
      <c r="FL24" s="506"/>
      <c r="FM24" s="506"/>
      <c r="FN24" s="213" t="s">
        <v>278</v>
      </c>
      <c r="FO24" s="124"/>
      <c r="FP24" s="124"/>
      <c r="FQ24" s="124"/>
      <c r="FR24" s="124"/>
      <c r="FS24" s="124"/>
      <c r="FT24" s="213" t="s">
        <v>280</v>
      </c>
      <c r="FU24" s="130"/>
      <c r="FV24" s="130"/>
      <c r="FW24" s="124"/>
      <c r="FX24" s="124"/>
      <c r="FY24" s="124"/>
      <c r="FZ24" s="124"/>
      <c r="GA24" s="506"/>
      <c r="GB24" s="506"/>
      <c r="GC24" s="506"/>
      <c r="GD24" s="506"/>
      <c r="GE24" s="506"/>
      <c r="GF24" s="506"/>
      <c r="GG24" s="506"/>
      <c r="GH24" s="506"/>
      <c r="GI24" s="506"/>
      <c r="GJ24" s="506"/>
      <c r="GK24" s="506"/>
      <c r="GL24" s="506"/>
      <c r="GM24" s="215" t="s">
        <v>278</v>
      </c>
      <c r="GN24" s="124"/>
      <c r="GO24" s="124"/>
      <c r="GP24" s="124"/>
      <c r="GQ24" s="124"/>
      <c r="GR24" s="124"/>
      <c r="GS24" s="124"/>
      <c r="GT24" s="124"/>
      <c r="GU24" s="131"/>
      <c r="HA24" s="271"/>
      <c r="HB24" s="271"/>
      <c r="HC24" s="11"/>
      <c r="HD24" s="11"/>
      <c r="HE24" s="11"/>
      <c r="HF24" s="11"/>
      <c r="HG24" s="11"/>
      <c r="HH24" s="11"/>
      <c r="HI24" s="11"/>
    </row>
    <row r="25" spans="2:217" s="4" customFormat="1" ht="20.100000000000001" customHeight="1">
      <c r="B25" s="1"/>
      <c r="C25" s="1"/>
      <c r="D25" s="86"/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132"/>
      <c r="R25" s="231"/>
      <c r="S25" s="231"/>
      <c r="T25" s="466"/>
      <c r="U25" s="467"/>
      <c r="V25" s="467"/>
      <c r="W25" s="467"/>
      <c r="X25" s="468"/>
      <c r="Z25" s="477"/>
      <c r="AA25" s="477"/>
      <c r="AB25" s="477"/>
      <c r="AC25" s="477"/>
      <c r="AD25" s="477"/>
      <c r="AE25" s="477"/>
      <c r="AF25" s="477"/>
      <c r="AG25" s="477"/>
      <c r="AH25" s="477"/>
      <c r="AI25" s="477"/>
      <c r="AJ25" s="251"/>
      <c r="AK25" s="443"/>
      <c r="AL25" s="444"/>
      <c r="AM25" s="444"/>
      <c r="AN25" s="444"/>
      <c r="AO25" s="445"/>
      <c r="AP25" s="443"/>
      <c r="AQ25" s="444"/>
      <c r="AR25" s="444"/>
      <c r="AS25" s="444"/>
      <c r="AT25" s="445"/>
      <c r="AU25" s="242"/>
      <c r="AV25" s="216"/>
      <c r="AW25" s="216"/>
      <c r="AX25" s="216"/>
      <c r="AY25" s="443"/>
      <c r="AZ25" s="444"/>
      <c r="BA25" s="444"/>
      <c r="BB25" s="444"/>
      <c r="BC25" s="445"/>
      <c r="BD25" s="443"/>
      <c r="BE25" s="444"/>
      <c r="BF25" s="444"/>
      <c r="BG25" s="444"/>
      <c r="BH25" s="445"/>
      <c r="BI25" s="242"/>
      <c r="BJ25" s="216"/>
      <c r="BK25" s="242"/>
      <c r="BL25" s="216"/>
      <c r="BM25" s="443"/>
      <c r="BN25" s="444"/>
      <c r="BO25" s="444"/>
      <c r="BP25" s="444"/>
      <c r="BQ25" s="445"/>
      <c r="BR25" s="443"/>
      <c r="BS25" s="444"/>
      <c r="BT25" s="444"/>
      <c r="BU25" s="444"/>
      <c r="BV25" s="445"/>
      <c r="BW25" s="242"/>
      <c r="BX25" s="242"/>
      <c r="BY25" s="216"/>
      <c r="BZ25" s="242"/>
      <c r="CA25" s="242"/>
      <c r="CB25" s="242"/>
      <c r="CC25" s="242"/>
      <c r="CD25" s="242"/>
      <c r="CE25" s="242"/>
      <c r="CF25" s="443"/>
      <c r="CG25" s="444"/>
      <c r="CH25" s="444"/>
      <c r="CI25" s="444"/>
      <c r="CJ25" s="445"/>
      <c r="CK25" s="443"/>
      <c r="CL25" s="444"/>
      <c r="CM25" s="444"/>
      <c r="CN25" s="444"/>
      <c r="CO25" s="445"/>
      <c r="CP25" s="443"/>
      <c r="CQ25" s="444"/>
      <c r="CR25" s="444"/>
      <c r="CS25" s="444"/>
      <c r="CT25" s="445"/>
      <c r="CU25" s="242"/>
      <c r="CV25" s="242"/>
      <c r="CW25" s="242"/>
      <c r="CZ25" s="115"/>
      <c r="DA25" s="451"/>
      <c r="DB25" s="451"/>
      <c r="DC25" s="451"/>
      <c r="DD25" s="451"/>
      <c r="DE25" s="451"/>
      <c r="DF25" s="451"/>
      <c r="DG25" s="451"/>
      <c r="DH25" s="451"/>
      <c r="DI25" s="451"/>
      <c r="DJ25" s="451"/>
      <c r="DK25" s="451"/>
      <c r="DL25" s="451"/>
      <c r="DM25" s="503"/>
      <c r="DN25" s="15"/>
      <c r="DO25" s="469"/>
      <c r="DP25" s="469"/>
      <c r="DQ25" s="469"/>
      <c r="DR25" s="469"/>
      <c r="DS25" s="469"/>
      <c r="DT25" s="469"/>
      <c r="DU25" s="469"/>
      <c r="DV25" s="469"/>
      <c r="DW25" s="469"/>
      <c r="DX25" s="469"/>
      <c r="DY25" s="469"/>
      <c r="DZ25" s="469"/>
      <c r="EA25" s="469"/>
      <c r="EB25" s="469"/>
      <c r="EC25" s="469"/>
      <c r="ED25" s="469"/>
      <c r="EE25" s="469"/>
      <c r="EF25" s="469"/>
      <c r="EG25" s="469"/>
      <c r="EH25" s="469"/>
      <c r="EI25" s="469"/>
      <c r="EJ25" s="469"/>
      <c r="EK25" s="469"/>
      <c r="EL25" s="469"/>
      <c r="EM25" s="469"/>
      <c r="EN25" s="469"/>
      <c r="EO25" s="469"/>
      <c r="EP25" s="469"/>
      <c r="EQ25" s="469"/>
      <c r="ER25" s="469"/>
      <c r="ES25" s="469"/>
      <c r="ET25" s="469"/>
      <c r="EU25" s="469"/>
      <c r="EV25" s="469"/>
      <c r="EW25" s="469"/>
      <c r="EX25" s="469"/>
      <c r="EY25" s="469"/>
      <c r="EZ25" s="469"/>
      <c r="FA25" s="469"/>
      <c r="FB25" s="469"/>
      <c r="FC25" s="469"/>
      <c r="FD25" s="469"/>
      <c r="FE25" s="469"/>
      <c r="FF25" s="469"/>
      <c r="FG25" s="469"/>
      <c r="FH25" s="469"/>
      <c r="FI25" s="469"/>
      <c r="FJ25" s="469"/>
      <c r="FK25" s="469"/>
      <c r="FL25" s="469"/>
      <c r="FM25" s="469"/>
      <c r="FN25" s="469"/>
      <c r="FO25" s="469"/>
      <c r="FP25" s="469"/>
      <c r="FQ25" s="469"/>
      <c r="FR25" s="469"/>
      <c r="FS25" s="469"/>
      <c r="FT25" s="469"/>
      <c r="FU25" s="469"/>
      <c r="FV25" s="469"/>
      <c r="FW25" s="469"/>
      <c r="FX25" s="469"/>
      <c r="FY25" s="469"/>
      <c r="FZ25" s="469"/>
      <c r="GA25" s="469"/>
      <c r="GB25" s="469"/>
      <c r="GC25" s="469"/>
      <c r="GD25" s="469"/>
      <c r="GE25" s="469"/>
      <c r="GF25" s="469"/>
      <c r="GG25" s="469"/>
      <c r="GH25" s="469"/>
      <c r="GI25" s="469"/>
      <c r="GJ25" s="469"/>
      <c r="GK25" s="469"/>
      <c r="GL25" s="469"/>
      <c r="GM25" s="469"/>
      <c r="GN25" s="469"/>
      <c r="GO25" s="469"/>
      <c r="GP25" s="469"/>
      <c r="GQ25" s="469"/>
      <c r="GR25" s="469"/>
      <c r="GS25" s="469"/>
      <c r="GT25" s="469"/>
      <c r="GU25" s="69"/>
      <c r="HA25" s="271"/>
      <c r="HB25" s="271"/>
      <c r="HC25" s="11"/>
      <c r="HD25" s="11"/>
      <c r="HE25" s="11"/>
      <c r="HF25" s="11"/>
      <c r="HG25" s="11"/>
      <c r="HH25" s="11"/>
      <c r="HI25" s="11"/>
    </row>
    <row r="26" spans="2:217" s="4" customFormat="1" ht="8.25" customHeight="1">
      <c r="B26" s="1"/>
      <c r="C26" s="1"/>
      <c r="D26" s="86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132"/>
      <c r="R26" s="1"/>
      <c r="V26" s="1"/>
      <c r="W26" s="1"/>
      <c r="X26" s="1"/>
      <c r="Z26" s="11"/>
      <c r="AA26" s="11"/>
      <c r="AB26" s="12"/>
      <c r="AC26" s="12"/>
      <c r="AD26" s="11"/>
      <c r="AE26" s="11"/>
      <c r="AF26" s="11"/>
      <c r="AG26" s="11"/>
      <c r="AH26" s="12"/>
      <c r="AI26" s="12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2"/>
      <c r="AU26" s="1"/>
      <c r="AV26" s="376" t="s">
        <v>120</v>
      </c>
      <c r="AW26" s="376"/>
      <c r="AX26" s="376"/>
      <c r="AY26" s="1"/>
      <c r="AZ26" s="1"/>
      <c r="BA26" s="1"/>
      <c r="BB26" s="1"/>
      <c r="BG26" s="11"/>
      <c r="BH26" s="1"/>
      <c r="BI26" s="376" t="s">
        <v>121</v>
      </c>
      <c r="BJ26" s="376"/>
      <c r="BK26" s="376"/>
      <c r="BL26" s="13"/>
      <c r="BM26" s="1"/>
      <c r="BN26" s="1"/>
      <c r="BO26" s="1"/>
      <c r="BP26" s="1"/>
      <c r="BQ26" s="1"/>
      <c r="BT26" s="11"/>
      <c r="BV26" s="376" t="s">
        <v>122</v>
      </c>
      <c r="BW26" s="376"/>
      <c r="BX26" s="376"/>
      <c r="CK26" s="7"/>
      <c r="CL26" s="7"/>
      <c r="CU26" s="376" t="s">
        <v>129</v>
      </c>
      <c r="CV26" s="376"/>
      <c r="CW26" s="376"/>
      <c r="CZ26" s="115"/>
      <c r="DA26" s="451"/>
      <c r="DB26" s="451"/>
      <c r="DC26" s="451"/>
      <c r="DD26" s="451"/>
      <c r="DE26" s="451"/>
      <c r="DF26" s="451"/>
      <c r="DG26" s="451"/>
      <c r="DH26" s="451"/>
      <c r="DI26" s="451"/>
      <c r="DJ26" s="451"/>
      <c r="DK26" s="451"/>
      <c r="DL26" s="451"/>
      <c r="DM26" s="503"/>
      <c r="DO26" s="507"/>
      <c r="DP26" s="507"/>
      <c r="DQ26" s="507"/>
      <c r="DR26" s="507"/>
      <c r="DS26" s="507"/>
      <c r="DT26" s="507"/>
      <c r="DU26" s="507"/>
      <c r="DV26" s="507"/>
      <c r="DW26" s="507"/>
      <c r="DX26" s="507"/>
      <c r="DY26" s="507"/>
      <c r="DZ26" s="507"/>
      <c r="EA26" s="507"/>
      <c r="EB26" s="507"/>
      <c r="EC26" s="507"/>
      <c r="ED26" s="507"/>
      <c r="EE26" s="507"/>
      <c r="EF26" s="507"/>
      <c r="EG26" s="507"/>
      <c r="EH26" s="507"/>
      <c r="EI26" s="507"/>
      <c r="EJ26" s="507"/>
      <c r="EK26" s="507"/>
      <c r="EL26" s="507"/>
      <c r="EM26" s="507"/>
      <c r="EN26" s="507"/>
      <c r="EO26" s="507"/>
      <c r="EP26" s="507"/>
      <c r="EQ26" s="507"/>
      <c r="ER26" s="507"/>
      <c r="ES26" s="507"/>
      <c r="ET26" s="507"/>
      <c r="EU26" s="507"/>
      <c r="EV26" s="507"/>
      <c r="EW26" s="507"/>
      <c r="EX26" s="507"/>
      <c r="EY26" s="507"/>
      <c r="EZ26" s="507"/>
      <c r="FA26" s="507"/>
      <c r="FB26" s="507"/>
      <c r="FC26" s="507"/>
      <c r="FD26" s="507"/>
      <c r="FE26" s="507"/>
      <c r="FF26" s="507"/>
      <c r="FG26" s="507"/>
      <c r="FH26" s="507"/>
      <c r="FI26" s="507"/>
      <c r="FJ26" s="507"/>
      <c r="FK26" s="507"/>
      <c r="FL26" s="507"/>
      <c r="FM26" s="507"/>
      <c r="FN26" s="507"/>
      <c r="FO26" s="507"/>
      <c r="FP26" s="507"/>
      <c r="FQ26" s="507"/>
      <c r="FR26" s="507"/>
      <c r="FS26" s="507"/>
      <c r="FT26" s="507"/>
      <c r="FU26" s="507"/>
      <c r="FV26" s="507"/>
      <c r="FW26" s="507"/>
      <c r="FX26" s="507"/>
      <c r="FY26" s="507"/>
      <c r="FZ26" s="507"/>
      <c r="GA26" s="507"/>
      <c r="GB26" s="507"/>
      <c r="GC26" s="507"/>
      <c r="GD26" s="507"/>
      <c r="GE26" s="507"/>
      <c r="GF26" s="507"/>
      <c r="GG26" s="507"/>
      <c r="GH26" s="507"/>
      <c r="GI26" s="507"/>
      <c r="GJ26" s="507"/>
      <c r="GK26" s="507"/>
      <c r="GL26" s="507"/>
      <c r="GM26" s="507"/>
      <c r="GN26" s="507"/>
      <c r="GO26" s="507"/>
      <c r="GP26" s="507"/>
      <c r="GQ26" s="507"/>
      <c r="GR26" s="507"/>
      <c r="GS26" s="507"/>
      <c r="GT26" s="507"/>
      <c r="GU26" s="69"/>
      <c r="HA26" s="271"/>
      <c r="HB26" s="271"/>
      <c r="HC26" s="11"/>
      <c r="HD26" s="11"/>
      <c r="HE26" s="11"/>
      <c r="HF26" s="11"/>
      <c r="HG26" s="11"/>
      <c r="HH26" s="11"/>
      <c r="HI26" s="11"/>
    </row>
    <row r="27" spans="2:217" s="4" customFormat="1" ht="12" customHeight="1" thickBot="1">
      <c r="B27" s="1"/>
      <c r="C27" s="1"/>
      <c r="D27" s="103"/>
      <c r="E27" s="474"/>
      <c r="F27" s="474"/>
      <c r="G27" s="474"/>
      <c r="H27" s="474"/>
      <c r="I27" s="474"/>
      <c r="J27" s="474"/>
      <c r="K27" s="474"/>
      <c r="L27" s="474"/>
      <c r="M27" s="474"/>
      <c r="N27" s="474"/>
      <c r="O27" s="474"/>
      <c r="P27" s="474"/>
      <c r="Q27" s="133"/>
      <c r="R27" s="89"/>
      <c r="S27" s="67"/>
      <c r="T27" s="67"/>
      <c r="U27" s="67"/>
      <c r="V27" s="89"/>
      <c r="W27" s="89"/>
      <c r="X27" s="89"/>
      <c r="Y27" s="67"/>
      <c r="Z27" s="67"/>
      <c r="AA27" s="67"/>
      <c r="AB27" s="89"/>
      <c r="AC27" s="89"/>
      <c r="AD27" s="67"/>
      <c r="AE27" s="67"/>
      <c r="AF27" s="67"/>
      <c r="AG27" s="67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90"/>
      <c r="AU27" s="89"/>
      <c r="AV27" s="478"/>
      <c r="AW27" s="478"/>
      <c r="AX27" s="478"/>
      <c r="AY27" s="89"/>
      <c r="AZ27" s="89"/>
      <c r="BA27" s="89"/>
      <c r="BB27" s="89"/>
      <c r="BC27" s="67"/>
      <c r="BD27" s="67"/>
      <c r="BE27" s="67"/>
      <c r="BF27" s="67"/>
      <c r="BG27" s="88"/>
      <c r="BH27" s="89"/>
      <c r="BI27" s="478"/>
      <c r="BJ27" s="478"/>
      <c r="BK27" s="478"/>
      <c r="BL27" s="134"/>
      <c r="BM27" s="89"/>
      <c r="BN27" s="89"/>
      <c r="BO27" s="89"/>
      <c r="BP27" s="89"/>
      <c r="BQ27" s="89"/>
      <c r="BR27" s="67"/>
      <c r="BS27" s="67"/>
      <c r="BT27" s="88"/>
      <c r="BU27" s="67"/>
      <c r="BV27" s="478"/>
      <c r="BW27" s="478"/>
      <c r="BX27" s="478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91"/>
      <c r="CL27" s="91"/>
      <c r="CM27" s="67"/>
      <c r="CN27" s="67"/>
      <c r="CO27" s="67"/>
      <c r="CP27" s="67"/>
      <c r="CQ27" s="67"/>
      <c r="CR27" s="67"/>
      <c r="CS27" s="67"/>
      <c r="CT27" s="67"/>
      <c r="CU27" s="478"/>
      <c r="CV27" s="478"/>
      <c r="CW27" s="478"/>
      <c r="CX27" s="67"/>
      <c r="CY27" s="67"/>
      <c r="CZ27" s="135"/>
      <c r="DA27" s="474"/>
      <c r="DB27" s="474"/>
      <c r="DC27" s="474"/>
      <c r="DD27" s="474"/>
      <c r="DE27" s="474"/>
      <c r="DF27" s="474"/>
      <c r="DG27" s="474"/>
      <c r="DH27" s="474"/>
      <c r="DI27" s="474"/>
      <c r="DJ27" s="474"/>
      <c r="DK27" s="474"/>
      <c r="DL27" s="474"/>
      <c r="DM27" s="504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219" t="s">
        <v>218</v>
      </c>
      <c r="EX27" s="137"/>
      <c r="EY27" s="137"/>
      <c r="EZ27" s="137"/>
      <c r="FA27" s="137"/>
      <c r="FB27" s="137"/>
      <c r="FC27" s="137"/>
      <c r="FD27" s="137"/>
      <c r="FE27" s="137"/>
      <c r="FF27" s="137"/>
      <c r="FG27" s="136"/>
      <c r="FH27" s="218"/>
      <c r="FI27" s="218"/>
      <c r="FJ27" s="218"/>
      <c r="FK27" s="501"/>
      <c r="FL27" s="501"/>
      <c r="FM27" s="501"/>
      <c r="FN27" s="501"/>
      <c r="FO27" s="501"/>
      <c r="FP27" s="501"/>
      <c r="FQ27" s="501"/>
      <c r="FR27" s="501"/>
      <c r="FS27" s="501"/>
      <c r="FT27" s="501"/>
      <c r="FU27" s="501"/>
      <c r="FV27" s="501"/>
      <c r="FW27" s="501"/>
      <c r="FX27" s="501"/>
      <c r="FY27" s="501"/>
      <c r="FZ27" s="501"/>
      <c r="GA27" s="501"/>
      <c r="GB27" s="501"/>
      <c r="GC27" s="501"/>
      <c r="GD27" s="501"/>
      <c r="GE27" s="501"/>
      <c r="GF27" s="501"/>
      <c r="GG27" s="501"/>
      <c r="GH27" s="501"/>
      <c r="GI27" s="501"/>
      <c r="GJ27" s="218"/>
      <c r="GK27" s="218"/>
      <c r="GL27" s="219" t="s">
        <v>34</v>
      </c>
      <c r="GM27" s="137"/>
      <c r="GN27" s="67"/>
      <c r="GO27" s="67"/>
      <c r="GP27" s="67"/>
      <c r="GQ27" s="67"/>
      <c r="GR27" s="67"/>
      <c r="GS27" s="67"/>
      <c r="GT27" s="67"/>
      <c r="GU27" s="92"/>
      <c r="HA27" s="271"/>
      <c r="HB27" s="271"/>
      <c r="HC27" s="11"/>
      <c r="HD27" s="11"/>
      <c r="HE27" s="11"/>
      <c r="HF27" s="11"/>
      <c r="HG27" s="11"/>
      <c r="HH27" s="11"/>
      <c r="HI27" s="11"/>
    </row>
    <row r="28" spans="2:217" s="4" customFormat="1" ht="6.9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1"/>
      <c r="Q28" s="1"/>
      <c r="R28" s="1"/>
      <c r="V28" s="1"/>
      <c r="W28" s="1"/>
      <c r="X28" s="1"/>
      <c r="AB28" s="1"/>
      <c r="AC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2"/>
      <c r="AU28" s="1"/>
      <c r="AV28" s="12"/>
      <c r="AW28" s="1"/>
      <c r="AX28" s="1"/>
      <c r="AY28" s="1"/>
      <c r="AZ28" s="1"/>
      <c r="BA28" s="1"/>
      <c r="BB28" s="1"/>
      <c r="BG28" s="11"/>
      <c r="BH28" s="1"/>
      <c r="BI28" s="12"/>
      <c r="BL28" s="13"/>
      <c r="BM28" s="1"/>
      <c r="BN28" s="1"/>
      <c r="BO28" s="1"/>
      <c r="BP28" s="1"/>
      <c r="BQ28" s="1"/>
      <c r="BT28" s="11"/>
      <c r="BV28" s="11"/>
      <c r="CK28" s="7"/>
      <c r="CL28" s="7"/>
      <c r="CU28" s="11"/>
      <c r="EW28" s="11"/>
      <c r="FG28" s="11"/>
      <c r="FH28" s="34"/>
      <c r="GL28" s="11"/>
      <c r="HA28" s="271"/>
      <c r="HB28" s="271"/>
      <c r="HC28" s="11"/>
      <c r="HD28" s="11"/>
      <c r="HE28" s="11"/>
      <c r="HF28" s="11"/>
      <c r="HG28" s="11"/>
      <c r="HH28" s="11"/>
      <c r="HI28" s="11"/>
    </row>
    <row r="29" spans="2:217" s="4" customFormat="1" ht="12.95" customHeight="1">
      <c r="E29" s="5" t="s">
        <v>204</v>
      </c>
      <c r="H29" s="1"/>
      <c r="I29" s="1"/>
      <c r="J29" s="1"/>
      <c r="M29" s="1"/>
      <c r="N29" s="1"/>
      <c r="O29" s="1"/>
      <c r="Q29" s="1"/>
      <c r="R29" s="1"/>
      <c r="V29" s="1"/>
      <c r="W29" s="1"/>
      <c r="X29" s="1"/>
      <c r="AB29" s="1"/>
      <c r="AC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L29" s="6"/>
      <c r="BO29" s="11"/>
      <c r="BQ29" s="11" t="s">
        <v>408</v>
      </c>
      <c r="CK29" s="7"/>
      <c r="CL29" s="7"/>
      <c r="HA29" s="271"/>
      <c r="HB29" s="271"/>
      <c r="HC29" s="11"/>
      <c r="HD29" s="11"/>
      <c r="HE29" s="11"/>
      <c r="HF29" s="11"/>
      <c r="HG29" s="11"/>
      <c r="HH29" s="11"/>
      <c r="HI29" s="11"/>
    </row>
    <row r="30" spans="2:217" s="4" customFormat="1" ht="6.95" customHeight="1" thickBot="1">
      <c r="E30" s="5"/>
      <c r="H30" s="1"/>
      <c r="I30" s="1"/>
      <c r="J30" s="1"/>
      <c r="M30" s="1"/>
      <c r="N30" s="1"/>
      <c r="O30" s="1"/>
      <c r="Q30" s="1"/>
      <c r="R30" s="1"/>
      <c r="V30" s="1"/>
      <c r="W30" s="1"/>
      <c r="X30" s="1"/>
      <c r="AB30" s="1"/>
      <c r="AC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K30" s="11"/>
      <c r="BL30" s="6"/>
      <c r="CK30" s="7"/>
      <c r="CL30" s="7"/>
      <c r="HA30" s="271"/>
      <c r="HB30" s="271"/>
      <c r="HC30" s="11"/>
      <c r="HD30" s="11"/>
      <c r="HE30" s="11"/>
      <c r="HF30" s="11"/>
      <c r="HG30" s="11"/>
      <c r="HH30" s="11"/>
      <c r="HI30" s="11"/>
    </row>
    <row r="31" spans="2:217" s="4" customFormat="1" ht="6.95" customHeight="1">
      <c r="D31" s="77"/>
      <c r="E31" s="78"/>
      <c r="F31" s="79"/>
      <c r="G31" s="79"/>
      <c r="H31" s="35"/>
      <c r="I31" s="35"/>
      <c r="J31" s="35"/>
      <c r="K31" s="79"/>
      <c r="L31" s="138"/>
      <c r="M31" s="35"/>
      <c r="N31" s="35"/>
      <c r="O31" s="35"/>
      <c r="P31" s="79"/>
      <c r="Q31" s="35"/>
      <c r="R31" s="35"/>
      <c r="S31" s="79"/>
      <c r="T31" s="79"/>
      <c r="U31" s="79"/>
      <c r="V31" s="35"/>
      <c r="W31" s="35"/>
      <c r="X31" s="35"/>
      <c r="Y31" s="79"/>
      <c r="Z31" s="79"/>
      <c r="AA31" s="79"/>
      <c r="AB31" s="35"/>
      <c r="AC31" s="35"/>
      <c r="AD31" s="79"/>
      <c r="AE31" s="79"/>
      <c r="AF31" s="79"/>
      <c r="AG31" s="79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79"/>
      <c r="BD31" s="79"/>
      <c r="BE31" s="79"/>
      <c r="BF31" s="79"/>
      <c r="BG31" s="79"/>
      <c r="BH31" s="79"/>
      <c r="BI31" s="79"/>
      <c r="BJ31" s="79"/>
      <c r="BK31" s="82"/>
      <c r="BL31" s="80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81"/>
      <c r="CL31" s="81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83"/>
      <c r="HA31" s="271"/>
      <c r="HB31" s="271"/>
      <c r="HC31" s="11"/>
      <c r="HD31" s="11"/>
      <c r="HE31" s="11"/>
      <c r="HF31" s="11"/>
      <c r="HG31" s="11"/>
      <c r="HH31" s="11"/>
      <c r="HI31" s="11"/>
    </row>
    <row r="32" spans="2:217" s="4" customFormat="1" ht="10.5" customHeight="1">
      <c r="B32" s="1"/>
      <c r="C32" s="1"/>
      <c r="D32" s="86"/>
      <c r="E32" s="1"/>
      <c r="F32" s="1"/>
      <c r="G32" s="1"/>
      <c r="H32" s="1"/>
      <c r="I32" s="1"/>
      <c r="J32" s="1"/>
      <c r="K32" s="1"/>
      <c r="L32" s="139"/>
      <c r="M32" s="1"/>
      <c r="N32" s="1"/>
      <c r="O32" s="1" t="s">
        <v>205</v>
      </c>
      <c r="Q32" s="1"/>
      <c r="R32" s="1"/>
      <c r="S32" s="1"/>
      <c r="T32" s="1"/>
      <c r="U32" s="1"/>
      <c r="W32" s="1"/>
      <c r="X32" s="1"/>
      <c r="Y32" s="1"/>
      <c r="Z32" s="1"/>
      <c r="AA32" s="1"/>
      <c r="AC32" s="11" t="s">
        <v>162</v>
      </c>
      <c r="AE32" s="1"/>
      <c r="AF32" s="1"/>
      <c r="AG32" s="1"/>
      <c r="AH32" s="1"/>
      <c r="AI32" s="1"/>
      <c r="AJ32" s="1"/>
      <c r="AK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BA32" s="1"/>
      <c r="BL32" s="6"/>
      <c r="CJ32" s="11" t="s">
        <v>142</v>
      </c>
      <c r="CK32" s="7"/>
      <c r="CL32" s="7"/>
      <c r="DL32" s="11" t="s">
        <v>206</v>
      </c>
      <c r="DZ32" s="11" t="s">
        <v>207</v>
      </c>
      <c r="EO32" s="11" t="s">
        <v>134</v>
      </c>
      <c r="GU32" s="69"/>
      <c r="HA32" s="271"/>
      <c r="HB32" s="271"/>
      <c r="HC32" s="11"/>
      <c r="HD32" s="11"/>
      <c r="HE32" s="11"/>
      <c r="HF32" s="11"/>
      <c r="HG32" s="11"/>
      <c r="HH32" s="11"/>
      <c r="HI32" s="11"/>
    </row>
    <row r="33" spans="2:217" s="4" customFormat="1" ht="8.25" customHeight="1">
      <c r="D33" s="84"/>
      <c r="F33" s="11" t="s">
        <v>36</v>
      </c>
      <c r="L33" s="139"/>
      <c r="M33" s="1"/>
      <c r="O33" s="198"/>
      <c r="P33" s="363" t="s">
        <v>317</v>
      </c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J33" s="11" t="s">
        <v>137</v>
      </c>
      <c r="BF33" s="1"/>
      <c r="BL33" s="11" t="s">
        <v>139</v>
      </c>
      <c r="BR33" s="6"/>
      <c r="BW33" s="11" t="s">
        <v>140</v>
      </c>
      <c r="CI33" s="11" t="s">
        <v>209</v>
      </c>
      <c r="CS33" s="7"/>
      <c r="CT33" s="7"/>
      <c r="CW33" s="11" t="s">
        <v>208</v>
      </c>
      <c r="CY33" s="11"/>
      <c r="DL33" s="11" t="s">
        <v>143</v>
      </c>
      <c r="DZ33" s="11" t="s">
        <v>143</v>
      </c>
      <c r="EP33" s="11" t="s">
        <v>196</v>
      </c>
      <c r="FC33" s="11" t="s">
        <v>145</v>
      </c>
      <c r="FQ33" s="11" t="s">
        <v>145</v>
      </c>
      <c r="GE33" s="11" t="s">
        <v>148</v>
      </c>
      <c r="GU33" s="69"/>
      <c r="HA33" s="271"/>
      <c r="HB33" s="271"/>
      <c r="HC33" s="11"/>
      <c r="HD33" s="11"/>
      <c r="HE33" s="11"/>
      <c r="HF33" s="11"/>
      <c r="HG33" s="11"/>
      <c r="HH33" s="11"/>
      <c r="HI33" s="11"/>
    </row>
    <row r="34" spans="2:217" s="4" customFormat="1" ht="9" customHeight="1">
      <c r="D34" s="84"/>
      <c r="F34" s="11" t="s">
        <v>130</v>
      </c>
      <c r="L34" s="139"/>
      <c r="M34" s="1"/>
      <c r="O34" s="198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L34" s="11" t="s">
        <v>138</v>
      </c>
      <c r="AW34" s="11" t="s">
        <v>191</v>
      </c>
      <c r="BF34" s="1"/>
      <c r="BJ34" s="11" t="s">
        <v>37</v>
      </c>
      <c r="BR34" s="6"/>
      <c r="BW34" s="11" t="s">
        <v>141</v>
      </c>
      <c r="CI34" s="11" t="s">
        <v>272</v>
      </c>
      <c r="CS34" s="7"/>
      <c r="CT34" s="7"/>
      <c r="CW34" s="11" t="s">
        <v>216</v>
      </c>
      <c r="DL34" s="11" t="s">
        <v>135</v>
      </c>
      <c r="DZ34" s="11" t="s">
        <v>144</v>
      </c>
      <c r="EO34" s="11" t="s">
        <v>135</v>
      </c>
      <c r="FE34" s="11" t="s">
        <v>146</v>
      </c>
      <c r="FS34" s="11" t="s">
        <v>147</v>
      </c>
      <c r="GE34" s="11" t="s">
        <v>149</v>
      </c>
      <c r="GU34" s="69"/>
      <c r="HA34" s="271"/>
      <c r="HB34" s="271"/>
      <c r="HC34" s="11"/>
      <c r="HD34" s="11"/>
      <c r="HE34" s="11"/>
      <c r="HF34" s="11"/>
      <c r="HG34" s="11"/>
      <c r="HH34" s="11"/>
      <c r="HI34" s="11"/>
    </row>
    <row r="35" spans="2:217" s="4" customFormat="1" ht="5.0999999999999996" customHeight="1">
      <c r="B35" s="1"/>
      <c r="C35" s="1"/>
      <c r="D35" s="86"/>
      <c r="E35" s="1"/>
      <c r="F35" s="1"/>
      <c r="G35" s="1"/>
      <c r="H35" s="1"/>
      <c r="I35" s="1"/>
      <c r="J35" s="1"/>
      <c r="K35" s="1"/>
      <c r="L35" s="132"/>
      <c r="M35" s="1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BK35" s="1"/>
      <c r="BL35" s="1"/>
      <c r="BN35" s="1"/>
      <c r="BO35" s="1"/>
      <c r="BP35" s="1"/>
      <c r="BQ35" s="1"/>
      <c r="BR35" s="1"/>
      <c r="BS35" s="1"/>
      <c r="BT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J35" s="1"/>
      <c r="DK35" s="1"/>
      <c r="DL35" s="1"/>
      <c r="DM35" s="1"/>
      <c r="DN35" s="1"/>
      <c r="DO35" s="1"/>
      <c r="GU35" s="69"/>
      <c r="HA35" s="271"/>
      <c r="HB35" s="271"/>
      <c r="HC35" s="11"/>
      <c r="HD35" s="11"/>
      <c r="HE35" s="11"/>
      <c r="HF35" s="11"/>
      <c r="HG35" s="11"/>
      <c r="HH35" s="11"/>
      <c r="HI35" s="11"/>
    </row>
    <row r="36" spans="2:217" s="242" customFormat="1" ht="20.100000000000001" customHeight="1">
      <c r="D36" s="243"/>
      <c r="F36" s="440"/>
      <c r="G36" s="441"/>
      <c r="H36" s="441"/>
      <c r="I36" s="441"/>
      <c r="J36" s="442"/>
      <c r="L36" s="244"/>
      <c r="M36" s="216"/>
      <c r="R36" s="443"/>
      <c r="S36" s="444"/>
      <c r="T36" s="444"/>
      <c r="U36" s="444"/>
      <c r="V36" s="445"/>
      <c r="W36" s="443"/>
      <c r="X36" s="444"/>
      <c r="Y36" s="444"/>
      <c r="Z36" s="444"/>
      <c r="AA36" s="445"/>
      <c r="AB36" s="443"/>
      <c r="AC36" s="444"/>
      <c r="AD36" s="444"/>
      <c r="AE36" s="444"/>
      <c r="AF36" s="445"/>
      <c r="AJ36" s="443"/>
      <c r="AK36" s="444"/>
      <c r="AL36" s="444"/>
      <c r="AM36" s="444"/>
      <c r="AN36" s="445"/>
      <c r="AO36" s="443"/>
      <c r="AP36" s="444"/>
      <c r="AQ36" s="444"/>
      <c r="AR36" s="444"/>
      <c r="AS36" s="445"/>
      <c r="AW36" s="443"/>
      <c r="AX36" s="444"/>
      <c r="AY36" s="444"/>
      <c r="AZ36" s="444"/>
      <c r="BA36" s="445"/>
      <c r="BB36" s="443"/>
      <c r="BC36" s="444"/>
      <c r="BD36" s="444"/>
      <c r="BE36" s="444"/>
      <c r="BF36" s="445"/>
      <c r="BJ36" s="443"/>
      <c r="BK36" s="444"/>
      <c r="BL36" s="444"/>
      <c r="BM36" s="444"/>
      <c r="BN36" s="445"/>
      <c r="BO36" s="443"/>
      <c r="BP36" s="444"/>
      <c r="BQ36" s="444"/>
      <c r="BR36" s="444"/>
      <c r="BS36" s="445"/>
      <c r="BW36" s="443"/>
      <c r="BX36" s="444"/>
      <c r="BY36" s="444"/>
      <c r="BZ36" s="444"/>
      <c r="CA36" s="445"/>
      <c r="CB36" s="443"/>
      <c r="CC36" s="444"/>
      <c r="CD36" s="444"/>
      <c r="CE36" s="444"/>
      <c r="CF36" s="445"/>
      <c r="CJ36" s="443"/>
      <c r="CK36" s="444"/>
      <c r="CL36" s="444"/>
      <c r="CM36" s="444"/>
      <c r="CN36" s="445"/>
      <c r="CO36" s="443"/>
      <c r="CP36" s="444"/>
      <c r="CQ36" s="444"/>
      <c r="CR36" s="444"/>
      <c r="CS36" s="445"/>
      <c r="CT36" s="245"/>
      <c r="CW36" s="216"/>
      <c r="CX36" s="443"/>
      <c r="CY36" s="444"/>
      <c r="CZ36" s="444"/>
      <c r="DA36" s="444"/>
      <c r="DB36" s="445"/>
      <c r="DC36" s="443"/>
      <c r="DD36" s="444"/>
      <c r="DE36" s="444"/>
      <c r="DF36" s="444"/>
      <c r="DG36" s="445"/>
      <c r="DL36" s="443"/>
      <c r="DM36" s="444"/>
      <c r="DN36" s="444"/>
      <c r="DO36" s="444"/>
      <c r="DP36" s="445"/>
      <c r="DQ36" s="443"/>
      <c r="DR36" s="444"/>
      <c r="DS36" s="444"/>
      <c r="DT36" s="444"/>
      <c r="DU36" s="445"/>
      <c r="DZ36" s="443"/>
      <c r="EA36" s="444"/>
      <c r="EB36" s="444"/>
      <c r="EC36" s="444"/>
      <c r="ED36" s="445"/>
      <c r="EE36" s="443"/>
      <c r="EF36" s="444"/>
      <c r="EG36" s="444"/>
      <c r="EH36" s="444"/>
      <c r="EI36" s="445"/>
      <c r="EO36" s="443"/>
      <c r="EP36" s="444"/>
      <c r="EQ36" s="444"/>
      <c r="ER36" s="444"/>
      <c r="ES36" s="445"/>
      <c r="ET36" s="443"/>
      <c r="EU36" s="444"/>
      <c r="EV36" s="444"/>
      <c r="EW36" s="444"/>
      <c r="EX36" s="445"/>
      <c r="FC36" s="443"/>
      <c r="FD36" s="444"/>
      <c r="FE36" s="444"/>
      <c r="FF36" s="444"/>
      <c r="FG36" s="445"/>
      <c r="FH36" s="443"/>
      <c r="FI36" s="444"/>
      <c r="FJ36" s="444"/>
      <c r="FK36" s="444"/>
      <c r="FL36" s="445"/>
      <c r="FQ36" s="443"/>
      <c r="FR36" s="444"/>
      <c r="FS36" s="444"/>
      <c r="FT36" s="444"/>
      <c r="FU36" s="445"/>
      <c r="FV36" s="443"/>
      <c r="FW36" s="444"/>
      <c r="FX36" s="444"/>
      <c r="FY36" s="444"/>
      <c r="FZ36" s="445"/>
      <c r="GE36" s="443"/>
      <c r="GF36" s="444"/>
      <c r="GG36" s="444"/>
      <c r="GH36" s="444"/>
      <c r="GI36" s="445"/>
      <c r="GU36" s="246"/>
      <c r="HA36" s="344" t="str">
        <f>IF(AND(F36&lt;&gt;"",F44&lt;&gt;""),"エラー",
 IF(AND(OR(F36&lt;&gt;"",F44&lt;&gt;""),COUNTA(AB36,AO36,BB36,BO36,CB36,CO36,DC36,DQ36,EE36,ET36,FH36,FV36,GE36,AB44,AZ44,BN44,CB44,DE44,DT44,ET44,FI44)=0),"エラー",
  IF(AND(F36="",F44="",COUNTA(AB36,AO36,BB36,BO36,CB36,CO36,DC36,DQ36,EE36,ET36,FH36,FV36,GE36,AB44,AZ44,BN44,CB44,DE44,DT44,ET44,FI44)&gt;0),"エラー",
   "OK"
  )
 )
)</f>
        <v>OK</v>
      </c>
      <c r="HB36" s="247"/>
      <c r="HC36" s="256"/>
      <c r="HD36" s="248"/>
      <c r="HE36" s="248"/>
      <c r="HF36" s="248"/>
      <c r="HG36" s="248"/>
      <c r="HH36" s="248"/>
      <c r="HI36" s="248"/>
    </row>
    <row r="37" spans="2:217" s="4" customFormat="1" ht="3.95" customHeight="1">
      <c r="D37" s="84"/>
      <c r="L37" s="139"/>
      <c r="M37" s="1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W37" s="140"/>
      <c r="BX37" s="140"/>
      <c r="BY37" s="140"/>
      <c r="BZ37" s="140"/>
      <c r="CA37" s="140"/>
      <c r="CB37" s="7"/>
      <c r="CC37" s="7"/>
      <c r="CD37" s="7"/>
      <c r="CE37" s="7"/>
      <c r="CF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Z37" s="140"/>
      <c r="EA37" s="140"/>
      <c r="EB37" s="140"/>
      <c r="EC37" s="140"/>
      <c r="ED37" s="140"/>
      <c r="EE37" s="7"/>
      <c r="EF37" s="7"/>
      <c r="EG37" s="7"/>
      <c r="EH37" s="7"/>
      <c r="EI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E37" s="7"/>
      <c r="GF37" s="7"/>
      <c r="GG37" s="7"/>
      <c r="GH37" s="7"/>
      <c r="GI37" s="7"/>
      <c r="GU37" s="69"/>
      <c r="HA37" s="271"/>
      <c r="HB37" s="271"/>
      <c r="HC37" s="47"/>
      <c r="HD37" s="11"/>
      <c r="HE37" s="11"/>
      <c r="HF37" s="11"/>
      <c r="HG37" s="11"/>
      <c r="HH37" s="11"/>
      <c r="HI37" s="11"/>
    </row>
    <row r="38" spans="2:217" s="4" customFormat="1" ht="9" customHeight="1">
      <c r="D38" s="84"/>
      <c r="E38" s="446" t="s">
        <v>271</v>
      </c>
      <c r="F38" s="447"/>
      <c r="G38" s="447"/>
      <c r="H38" s="447"/>
      <c r="I38" s="447"/>
      <c r="J38" s="447"/>
      <c r="K38" s="447"/>
      <c r="L38" s="139"/>
      <c r="M38" s="1"/>
      <c r="R38" s="1"/>
      <c r="T38" s="1"/>
      <c r="Y38" s="1"/>
      <c r="Z38" s="1"/>
      <c r="AA38" s="1"/>
      <c r="AB38" s="11" t="s">
        <v>257</v>
      </c>
      <c r="AC38" s="1"/>
      <c r="AE38" s="1"/>
      <c r="AF38" s="1"/>
      <c r="AO38" s="11" t="s">
        <v>257</v>
      </c>
      <c r="BB38" s="11" t="s">
        <v>257</v>
      </c>
      <c r="BE38" s="1"/>
      <c r="BF38" s="1"/>
      <c r="BG38" s="1"/>
      <c r="BI38" s="1"/>
      <c r="BJ38" s="1"/>
      <c r="BK38" s="1"/>
      <c r="BL38" s="1"/>
      <c r="BO38" s="11" t="s">
        <v>257</v>
      </c>
      <c r="BR38" s="6"/>
      <c r="CB38" s="11" t="s">
        <v>257</v>
      </c>
      <c r="CO38" s="11" t="s">
        <v>257</v>
      </c>
      <c r="CS38" s="7"/>
      <c r="CT38" s="7"/>
      <c r="DB38" s="11" t="s">
        <v>257</v>
      </c>
      <c r="DC38" s="11"/>
      <c r="DQ38" s="11" t="s">
        <v>210</v>
      </c>
      <c r="EE38" s="11" t="s">
        <v>153</v>
      </c>
      <c r="ET38" s="11" t="s">
        <v>153</v>
      </c>
      <c r="FH38" s="11" t="s">
        <v>151</v>
      </c>
      <c r="FR38" s="11" t="s">
        <v>152</v>
      </c>
      <c r="GE38" s="11" t="s">
        <v>195</v>
      </c>
      <c r="GU38" s="69"/>
      <c r="HA38" s="271"/>
      <c r="HB38" s="271"/>
      <c r="HC38" s="12"/>
      <c r="HD38" s="11"/>
      <c r="HE38" s="11"/>
      <c r="HF38" s="11"/>
      <c r="HG38" s="11"/>
      <c r="HH38" s="11"/>
      <c r="HI38" s="11"/>
    </row>
    <row r="39" spans="2:217" s="4" customFormat="1" ht="3" customHeight="1">
      <c r="B39" s="1"/>
      <c r="C39" s="1"/>
      <c r="D39" s="86"/>
      <c r="E39" s="447"/>
      <c r="F39" s="447"/>
      <c r="G39" s="447"/>
      <c r="H39" s="447"/>
      <c r="I39" s="447"/>
      <c r="J39" s="447"/>
      <c r="K39" s="447"/>
      <c r="L39" s="13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BE39" s="1"/>
      <c r="BF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GU39" s="69"/>
      <c r="HA39" s="271"/>
      <c r="HB39" s="271"/>
      <c r="HC39" s="22"/>
      <c r="HD39" s="11"/>
      <c r="HE39" s="11"/>
      <c r="HF39" s="11"/>
      <c r="HG39" s="11"/>
      <c r="HH39" s="11"/>
      <c r="HI39" s="11"/>
    </row>
    <row r="40" spans="2:217" s="4" customFormat="1" ht="9" customHeight="1">
      <c r="D40" s="84"/>
      <c r="E40" s="447"/>
      <c r="F40" s="447"/>
      <c r="G40" s="447"/>
      <c r="H40" s="447"/>
      <c r="I40" s="447"/>
      <c r="J40" s="447"/>
      <c r="K40" s="447"/>
      <c r="L40" s="139"/>
      <c r="M40" s="1"/>
      <c r="N40" s="1"/>
      <c r="O40" s="1"/>
      <c r="T40" s="1"/>
      <c r="Y40" s="1"/>
      <c r="Z40" s="1"/>
      <c r="AA40" s="1"/>
      <c r="AF40" s="1"/>
      <c r="AM40" s="1"/>
      <c r="AN40" s="1"/>
      <c r="AO40" s="1"/>
      <c r="AP40" s="1"/>
      <c r="AQ40" s="1"/>
      <c r="AR40" s="1"/>
      <c r="AS40" s="1"/>
      <c r="AT40" s="1"/>
      <c r="AU40" s="1"/>
      <c r="AV40" s="12" t="s">
        <v>211</v>
      </c>
      <c r="AW40" s="12"/>
      <c r="AX40" s="1"/>
      <c r="AY40" s="1"/>
      <c r="AZ40" s="1"/>
      <c r="BA40" s="1"/>
      <c r="BB40" s="1"/>
      <c r="BC40" s="1"/>
      <c r="BD40" s="1"/>
      <c r="BE40" s="1"/>
      <c r="BH40" s="1"/>
      <c r="BI40" s="1"/>
      <c r="BJ40" s="12" t="s">
        <v>212</v>
      </c>
      <c r="BK40" s="12"/>
      <c r="BQ40" s="6"/>
      <c r="BV40" s="11" t="s">
        <v>132</v>
      </c>
      <c r="CT40" s="7"/>
      <c r="CW40" s="7"/>
      <c r="CY40" s="11" t="s">
        <v>38</v>
      </c>
      <c r="CZ40" s="11"/>
      <c r="DO40" s="11" t="s">
        <v>39</v>
      </c>
      <c r="DP40" s="11"/>
      <c r="EO40" s="11" t="s">
        <v>40</v>
      </c>
      <c r="EP40" s="11"/>
      <c r="FB40" s="260"/>
      <c r="FC40" s="260"/>
      <c r="FD40" s="12" t="s">
        <v>314</v>
      </c>
      <c r="FG40" s="260"/>
      <c r="FH40" s="260"/>
      <c r="FI40" s="260"/>
      <c r="FJ40" s="260"/>
      <c r="FK40" s="260"/>
      <c r="FL40" s="260"/>
      <c r="FM40" s="260"/>
      <c r="FN40" s="260"/>
      <c r="FO40" s="260"/>
      <c r="FP40" s="260"/>
      <c r="FQ40" s="260"/>
      <c r="FR40" s="260"/>
      <c r="GU40" s="69"/>
      <c r="HA40" s="271"/>
      <c r="HB40" s="271"/>
      <c r="HC40" s="11"/>
      <c r="HD40" s="11"/>
      <c r="HE40" s="11"/>
      <c r="HF40" s="11"/>
      <c r="HG40" s="11"/>
      <c r="HH40" s="11"/>
      <c r="HI40" s="11"/>
    </row>
    <row r="41" spans="2:217" s="4" customFormat="1" ht="9" customHeight="1">
      <c r="D41" s="84"/>
      <c r="E41" s="447"/>
      <c r="F41" s="447"/>
      <c r="G41" s="447"/>
      <c r="H41" s="447"/>
      <c r="I41" s="447"/>
      <c r="J41" s="447"/>
      <c r="K41" s="447"/>
      <c r="L41" s="139"/>
      <c r="M41" s="1"/>
      <c r="N41" s="1"/>
      <c r="O41" s="1"/>
      <c r="T41" s="1"/>
      <c r="V41" s="11" t="s">
        <v>41</v>
      </c>
      <c r="W41" s="11"/>
      <c r="Y41" s="1"/>
      <c r="Z41" s="1"/>
      <c r="AA41" s="1"/>
      <c r="AB41" s="1"/>
      <c r="AC41" s="1"/>
      <c r="AE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2" t="s">
        <v>42</v>
      </c>
      <c r="AW41" s="12"/>
      <c r="AX41" s="1"/>
      <c r="AY41" s="1"/>
      <c r="AZ41" s="1"/>
      <c r="BA41" s="1"/>
      <c r="BB41" s="1"/>
      <c r="BI41" s="11" t="s">
        <v>43</v>
      </c>
      <c r="BJ41" s="11"/>
      <c r="BQ41" s="6"/>
      <c r="BV41" s="11" t="s">
        <v>133</v>
      </c>
      <c r="CT41" s="7"/>
      <c r="CW41" s="7"/>
      <c r="CZ41" s="11" t="s">
        <v>197</v>
      </c>
      <c r="DO41" s="11" t="s">
        <v>213</v>
      </c>
      <c r="DP41" s="11"/>
      <c r="EN41" s="11" t="s">
        <v>313</v>
      </c>
      <c r="EP41" s="11"/>
      <c r="FB41" s="260"/>
      <c r="FC41" s="260"/>
      <c r="FD41" s="260"/>
      <c r="FE41" s="12" t="s">
        <v>315</v>
      </c>
      <c r="FF41" s="260"/>
      <c r="FG41" s="260"/>
      <c r="FH41" s="260"/>
      <c r="FI41" s="260"/>
      <c r="FJ41" s="260"/>
      <c r="FK41" s="260"/>
      <c r="FL41" s="260"/>
      <c r="FM41" s="260"/>
      <c r="FN41" s="260"/>
      <c r="FO41" s="260"/>
      <c r="FP41" s="260"/>
      <c r="FQ41" s="260"/>
      <c r="FR41" s="260"/>
      <c r="GU41" s="69"/>
      <c r="HA41" s="271"/>
      <c r="HB41" s="271"/>
      <c r="HC41" s="11"/>
      <c r="HD41" s="11"/>
      <c r="HE41" s="11"/>
      <c r="HF41" s="11"/>
      <c r="HG41" s="11"/>
      <c r="HH41" s="11"/>
      <c r="HI41" s="11"/>
    </row>
    <row r="42" spans="2:217" s="4" customFormat="1" ht="9" customHeight="1">
      <c r="D42" s="84"/>
      <c r="E42" s="447"/>
      <c r="F42" s="447"/>
      <c r="G42" s="447"/>
      <c r="H42" s="447"/>
      <c r="I42" s="447"/>
      <c r="J42" s="447"/>
      <c r="K42" s="447"/>
      <c r="L42" s="139"/>
      <c r="M42" s="1"/>
      <c r="N42" s="1"/>
      <c r="O42" s="1"/>
      <c r="T42" s="1"/>
      <c r="W42" s="11" t="s">
        <v>214</v>
      </c>
      <c r="X42" s="11"/>
      <c r="Y42" s="1"/>
      <c r="Z42" s="1"/>
      <c r="AA42" s="1"/>
      <c r="AE42" s="1"/>
      <c r="AU42" s="11" t="s">
        <v>44</v>
      </c>
      <c r="AV42" s="11"/>
      <c r="BI42" s="11" t="s">
        <v>45</v>
      </c>
      <c r="BJ42" s="11"/>
      <c r="BV42" s="11" t="s">
        <v>46</v>
      </c>
      <c r="CM42" s="11"/>
      <c r="CT42" s="7"/>
      <c r="CW42" s="7"/>
      <c r="CY42" s="11" t="s">
        <v>47</v>
      </c>
      <c r="CZ42" s="11"/>
      <c r="DM42" s="11" t="s">
        <v>136</v>
      </c>
      <c r="EM42" s="11" t="s">
        <v>312</v>
      </c>
      <c r="EO42" s="11"/>
      <c r="EP42" s="11"/>
      <c r="FB42" s="260"/>
      <c r="FC42" s="260"/>
      <c r="FD42" s="260"/>
      <c r="FE42" s="12" t="s">
        <v>316</v>
      </c>
      <c r="FF42" s="260"/>
      <c r="FG42" s="260"/>
      <c r="FH42" s="260"/>
      <c r="FI42" s="260"/>
      <c r="FJ42" s="260"/>
      <c r="FK42" s="260"/>
      <c r="FL42" s="260"/>
      <c r="FM42" s="260"/>
      <c r="FN42" s="260"/>
      <c r="FO42" s="260"/>
      <c r="FP42" s="260"/>
      <c r="FQ42" s="260"/>
      <c r="FR42" s="260"/>
      <c r="GA42" s="11" t="s">
        <v>150</v>
      </c>
      <c r="GU42" s="69"/>
      <c r="HA42" s="271"/>
      <c r="HB42" s="271"/>
      <c r="HC42" s="11"/>
      <c r="HD42" s="11"/>
      <c r="HE42" s="11"/>
      <c r="HF42" s="11"/>
      <c r="HG42" s="11"/>
      <c r="HH42" s="11"/>
      <c r="HI42" s="11"/>
    </row>
    <row r="43" spans="2:217" s="4" customFormat="1" ht="3" customHeight="1">
      <c r="B43" s="1"/>
      <c r="C43" s="1"/>
      <c r="D43" s="86"/>
      <c r="E43" s="1"/>
      <c r="F43" s="1"/>
      <c r="G43" s="1"/>
      <c r="H43" s="1"/>
      <c r="I43" s="1"/>
      <c r="J43" s="1"/>
      <c r="K43" s="1"/>
      <c r="L43" s="132"/>
      <c r="M43" s="1"/>
      <c r="N43" s="1"/>
      <c r="O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BJ43" s="1"/>
      <c r="BK43" s="1"/>
      <c r="BM43" s="1"/>
      <c r="BN43" s="1"/>
      <c r="BO43" s="1"/>
      <c r="BP43" s="1"/>
      <c r="BQ43" s="1"/>
      <c r="BR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L43" s="1"/>
      <c r="CM43" s="1"/>
      <c r="CN43" s="1"/>
      <c r="CO43" s="1"/>
      <c r="CP43" s="1"/>
      <c r="CQ43" s="1"/>
      <c r="CR43" s="1"/>
      <c r="CS43" s="1"/>
      <c r="CT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M43" s="1"/>
      <c r="DN43" s="1"/>
      <c r="DO43" s="1"/>
      <c r="DP43" s="1"/>
      <c r="DQ43" s="1"/>
      <c r="DR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FB43" s="1"/>
      <c r="FC43" s="1"/>
      <c r="FD43" s="1"/>
      <c r="FE43" s="1"/>
      <c r="FF43" s="1"/>
      <c r="FG43" s="1"/>
      <c r="GU43" s="69"/>
      <c r="HA43" s="271"/>
      <c r="HB43" s="271"/>
      <c r="HC43" s="11"/>
      <c r="HD43" s="11"/>
      <c r="HE43" s="11"/>
      <c r="HF43" s="11"/>
      <c r="HG43" s="11"/>
      <c r="HH43" s="11"/>
      <c r="HI43" s="11"/>
    </row>
    <row r="44" spans="2:217" s="242" customFormat="1" ht="20.100000000000001" customHeight="1">
      <c r="D44" s="243"/>
      <c r="F44" s="440"/>
      <c r="G44" s="441"/>
      <c r="H44" s="441"/>
      <c r="I44" s="441"/>
      <c r="J44" s="442"/>
      <c r="L44" s="244"/>
      <c r="W44" s="443"/>
      <c r="X44" s="444"/>
      <c r="Y44" s="444"/>
      <c r="Z44" s="444"/>
      <c r="AA44" s="445"/>
      <c r="AB44" s="443"/>
      <c r="AC44" s="444"/>
      <c r="AD44" s="444"/>
      <c r="AE44" s="444"/>
      <c r="AF44" s="445"/>
      <c r="AU44" s="443"/>
      <c r="AV44" s="444"/>
      <c r="AW44" s="444"/>
      <c r="AX44" s="444"/>
      <c r="AY44" s="445"/>
      <c r="AZ44" s="443"/>
      <c r="BA44" s="444"/>
      <c r="BB44" s="444"/>
      <c r="BC44" s="444"/>
      <c r="BD44" s="445"/>
      <c r="BI44" s="443"/>
      <c r="BJ44" s="444"/>
      <c r="BK44" s="444"/>
      <c r="BL44" s="444"/>
      <c r="BM44" s="445"/>
      <c r="BN44" s="443"/>
      <c r="BO44" s="444"/>
      <c r="BP44" s="444"/>
      <c r="BQ44" s="444"/>
      <c r="BR44" s="445"/>
      <c r="BW44" s="443"/>
      <c r="BX44" s="444"/>
      <c r="BY44" s="444"/>
      <c r="BZ44" s="444"/>
      <c r="CA44" s="445"/>
      <c r="CB44" s="443"/>
      <c r="CC44" s="444"/>
      <c r="CD44" s="444"/>
      <c r="CE44" s="444"/>
      <c r="CF44" s="445"/>
      <c r="CL44" s="249"/>
      <c r="CN44" s="448" t="s">
        <v>297</v>
      </c>
      <c r="CO44" s="448"/>
      <c r="CP44" s="448"/>
      <c r="CQ44" s="448"/>
      <c r="CR44" s="448"/>
      <c r="CS44" s="448"/>
      <c r="CT44" s="448"/>
      <c r="CW44" s="245"/>
      <c r="CY44" s="216"/>
      <c r="CZ44" s="443"/>
      <c r="DA44" s="444"/>
      <c r="DB44" s="444"/>
      <c r="DC44" s="444"/>
      <c r="DD44" s="445"/>
      <c r="DE44" s="444"/>
      <c r="DF44" s="444"/>
      <c r="DG44" s="444"/>
      <c r="DH44" s="444"/>
      <c r="DI44" s="445"/>
      <c r="DO44" s="443"/>
      <c r="DP44" s="444"/>
      <c r="DQ44" s="444"/>
      <c r="DR44" s="444"/>
      <c r="DS44" s="445"/>
      <c r="DT44" s="443"/>
      <c r="DU44" s="444"/>
      <c r="DV44" s="444"/>
      <c r="DW44" s="444"/>
      <c r="DX44" s="445"/>
      <c r="EN44" s="250"/>
      <c r="EO44" s="443"/>
      <c r="EP44" s="444"/>
      <c r="EQ44" s="444"/>
      <c r="ER44" s="444"/>
      <c r="ES44" s="445"/>
      <c r="ET44" s="443"/>
      <c r="EU44" s="444"/>
      <c r="EV44" s="444"/>
      <c r="EW44" s="444"/>
      <c r="EX44" s="445"/>
      <c r="FD44" s="443"/>
      <c r="FE44" s="444"/>
      <c r="FF44" s="444"/>
      <c r="FG44" s="444"/>
      <c r="FH44" s="445"/>
      <c r="FI44" s="443"/>
      <c r="FJ44" s="444"/>
      <c r="FK44" s="444"/>
      <c r="FL44" s="444"/>
      <c r="FM44" s="445"/>
      <c r="GA44" s="381" t="str">
        <f>IF(COUNTA(AB36,AO36,BB36,BO36,CB36,CO36,DC36,DQ36,EE36,ET36,FH36,FV36,GE36,AB44,AZ44,BN44,CB44,DE44,DT44,ET44,FI44)&gt;=20,2,
 IF(COUNTA(AB36,AO36,BB36,BO36,CB36,CO36,DC36,DQ36,EE36,ET36,FH36,FV36,GE36,AB44,AZ44,BN44,CB44,DE44,DT44,ET44,FI44)&gt;=10,1,
 ""))</f>
        <v/>
      </c>
      <c r="GB44" s="382"/>
      <c r="GC44" s="382"/>
      <c r="GD44" s="382"/>
      <c r="GE44" s="383"/>
      <c r="GF44" s="508">
        <f>IF(COUNTA(AB36,AO36,BB36,BO36,CB36,CO36,DC36,DQ36,EE36,ET36,FH36,FV36,GE36,AB44,AZ44,BN44,CB44,DE44,DT44,ET44,FI44)&lt;=9,
COUNTA(AB36,AO36,BB36,BO36,CB36,CO36,DC36,DQ36,EE36,ET36,FH36,FV36,GE36,AB44,AZ44,BN44,CB44,DE44,DT44,ET44,FI44),
MOD(COUNTA(AB36,AO36,BB36,BO36,CB36,CO36,DC36,DQ36,EE36,ET36,FH36,FV36,GE36,AB44,AZ44,BN44,CB44,DE44,DT44,ET44,FI44),10)
)</f>
        <v>0</v>
      </c>
      <c r="GG44" s="509"/>
      <c r="GH44" s="509"/>
      <c r="GI44" s="509"/>
      <c r="GJ44" s="510"/>
      <c r="GU44" s="246"/>
      <c r="HA44" s="304" t="s">
        <v>359</v>
      </c>
      <c r="HB44" s="247"/>
      <c r="HC44" s="248"/>
      <c r="HD44" s="248"/>
      <c r="HE44" s="248"/>
      <c r="HF44" s="248"/>
      <c r="HG44" s="248"/>
      <c r="HH44" s="248"/>
      <c r="HI44" s="248"/>
    </row>
    <row r="45" spans="2:217" s="4" customFormat="1" ht="3.95" customHeight="1">
      <c r="D45" s="84"/>
      <c r="L45" s="139"/>
      <c r="W45" s="7"/>
      <c r="X45" s="7"/>
      <c r="Y45" s="7"/>
      <c r="Z45" s="7"/>
      <c r="AA45" s="7"/>
      <c r="AB45" s="7"/>
      <c r="AC45" s="7"/>
      <c r="AD45" s="7"/>
      <c r="AE45" s="7"/>
      <c r="AF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L45" s="23"/>
      <c r="CN45" s="274"/>
      <c r="CO45" s="274"/>
      <c r="CP45" s="274"/>
      <c r="CQ45" s="274"/>
      <c r="CR45" s="274"/>
      <c r="CS45" s="274"/>
      <c r="CT45" s="274"/>
      <c r="CW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U45" s="69"/>
      <c r="HA45" s="220"/>
      <c r="HB45" s="220"/>
      <c r="HC45" s="220"/>
      <c r="HD45" s="220"/>
      <c r="HE45" s="220"/>
      <c r="HF45" s="220"/>
      <c r="HG45" s="220"/>
      <c r="HH45" s="11"/>
      <c r="HI45" s="11"/>
    </row>
    <row r="46" spans="2:217" s="4" customFormat="1" ht="8.25" customHeight="1">
      <c r="D46" s="84"/>
      <c r="L46" s="139"/>
      <c r="AB46" s="11" t="s">
        <v>215</v>
      </c>
      <c r="AZ46" s="11" t="s">
        <v>210</v>
      </c>
      <c r="BN46" s="11" t="s">
        <v>210</v>
      </c>
      <c r="BQ46" s="6"/>
      <c r="CB46" s="11" t="s">
        <v>210</v>
      </c>
      <c r="CP46" s="1"/>
      <c r="CQ46" s="1"/>
      <c r="CT46" s="7"/>
      <c r="CV46" s="7"/>
      <c r="CW46" s="7"/>
      <c r="DE46" s="11" t="s">
        <v>48</v>
      </c>
      <c r="DU46" s="11" t="s">
        <v>48</v>
      </c>
      <c r="ES46" s="11" t="s">
        <v>49</v>
      </c>
      <c r="FI46" s="11" t="s">
        <v>48</v>
      </c>
      <c r="GI46" s="11" t="s">
        <v>131</v>
      </c>
      <c r="GU46" s="69"/>
      <c r="HA46" s="220"/>
      <c r="HB46" s="220"/>
      <c r="HC46" s="220"/>
      <c r="HD46" s="220"/>
      <c r="HE46" s="220"/>
      <c r="HF46" s="220"/>
      <c r="HG46" s="220"/>
      <c r="HH46" s="11"/>
      <c r="HI46" s="11"/>
    </row>
    <row r="47" spans="2:217" s="4" customFormat="1" ht="3.95" customHeight="1">
      <c r="D47" s="84"/>
      <c r="L47" s="139"/>
      <c r="W47" s="7"/>
      <c r="X47" s="7"/>
      <c r="Y47" s="7"/>
      <c r="Z47" s="7"/>
      <c r="AA47" s="7"/>
      <c r="AB47" s="7"/>
      <c r="AC47" s="7"/>
      <c r="AD47" s="7"/>
      <c r="AE47" s="7"/>
      <c r="AF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L47" s="23"/>
      <c r="CN47" s="274"/>
      <c r="CO47" s="274"/>
      <c r="CP47" s="274"/>
      <c r="CQ47" s="274"/>
      <c r="CR47" s="274"/>
      <c r="CS47" s="274"/>
      <c r="CT47" s="274"/>
      <c r="CW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U47" s="69"/>
      <c r="HA47" s="220"/>
      <c r="HB47" s="220"/>
      <c r="HC47" s="220"/>
      <c r="HD47" s="220"/>
      <c r="HE47" s="220"/>
      <c r="HF47" s="220"/>
      <c r="HG47" s="220"/>
      <c r="HH47" s="11"/>
      <c r="HI47" s="11"/>
    </row>
    <row r="48" spans="2:217" s="4" customFormat="1" ht="14.1" customHeight="1">
      <c r="B48" s="1"/>
      <c r="C48" s="1"/>
      <c r="D48" s="141"/>
      <c r="E48" s="105" t="s">
        <v>282</v>
      </c>
      <c r="F48" s="105"/>
      <c r="G48" s="105"/>
      <c r="H48" s="105"/>
      <c r="I48" s="105"/>
      <c r="J48" s="105"/>
      <c r="K48" s="105"/>
      <c r="L48" s="104"/>
      <c r="M48" s="105"/>
      <c r="N48" s="105"/>
      <c r="O48" s="105"/>
      <c r="P48" s="105"/>
      <c r="Q48" s="105"/>
      <c r="R48" s="104"/>
      <c r="S48" s="106"/>
      <c r="T48" s="104"/>
      <c r="U48" s="105"/>
      <c r="V48" s="105"/>
      <c r="W48" s="105"/>
      <c r="X48" s="105"/>
      <c r="Y48" s="105"/>
      <c r="Z48" s="105"/>
      <c r="AA48" s="105"/>
      <c r="AB48" s="104"/>
      <c r="AC48" s="104"/>
      <c r="AD48" s="104"/>
      <c r="AE48" s="367"/>
      <c r="AF48" s="367"/>
      <c r="AG48" s="367"/>
      <c r="AH48" s="367"/>
      <c r="AI48" s="367"/>
      <c r="AJ48" s="367"/>
      <c r="AK48" s="367"/>
      <c r="AL48" s="367"/>
      <c r="AM48" s="367"/>
      <c r="AN48" s="367"/>
      <c r="AO48" s="367"/>
      <c r="AP48" s="367"/>
      <c r="AQ48" s="367"/>
      <c r="AR48" s="367"/>
      <c r="AS48" s="367"/>
      <c r="AT48" s="367"/>
      <c r="AU48" s="367"/>
      <c r="AV48" s="367"/>
      <c r="AW48" s="367"/>
      <c r="AX48" s="367"/>
      <c r="AY48" s="367"/>
      <c r="AZ48" s="367"/>
      <c r="BA48" s="367"/>
      <c r="BB48" s="367"/>
      <c r="BC48" s="367"/>
      <c r="BD48" s="367"/>
      <c r="BE48" s="367"/>
      <c r="BF48" s="367"/>
      <c r="BG48" s="367"/>
      <c r="BH48" s="367"/>
      <c r="BI48" s="367"/>
      <c r="BJ48" s="367"/>
      <c r="BK48" s="367"/>
      <c r="BL48" s="367"/>
      <c r="BM48" s="367"/>
      <c r="BN48" s="367"/>
      <c r="BO48" s="367"/>
      <c r="BP48" s="367"/>
      <c r="BQ48" s="367"/>
      <c r="BR48" s="367"/>
      <c r="BS48" s="367"/>
      <c r="BT48" s="367"/>
      <c r="BU48" s="367"/>
      <c r="BV48" s="367"/>
      <c r="BW48" s="367"/>
      <c r="BX48" s="367"/>
      <c r="BY48" s="367"/>
      <c r="BZ48" s="367"/>
      <c r="CA48" s="367"/>
      <c r="CB48" s="367"/>
      <c r="CC48" s="367"/>
      <c r="CD48" s="367"/>
      <c r="CE48" s="367"/>
      <c r="CF48" s="367"/>
      <c r="CG48" s="367"/>
      <c r="CH48" s="367"/>
      <c r="CI48" s="104" t="s">
        <v>30</v>
      </c>
      <c r="CJ48" s="104"/>
      <c r="CK48" s="276"/>
      <c r="CL48" s="276"/>
      <c r="CM48" s="104"/>
      <c r="CN48" s="104"/>
      <c r="CO48" s="104" t="s">
        <v>283</v>
      </c>
      <c r="CP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367"/>
      <c r="EP48" s="367"/>
      <c r="EQ48" s="367"/>
      <c r="ER48" s="367"/>
      <c r="ES48" s="367"/>
      <c r="ET48" s="367"/>
      <c r="EU48" s="367"/>
      <c r="EV48" s="367"/>
      <c r="EW48" s="367"/>
      <c r="EX48" s="367"/>
      <c r="EY48" s="367"/>
      <c r="EZ48" s="367"/>
      <c r="FA48" s="367"/>
      <c r="FB48" s="367"/>
      <c r="FC48" s="367"/>
      <c r="FD48" s="367"/>
      <c r="FE48" s="367"/>
      <c r="FF48" s="367"/>
      <c r="FG48" s="367"/>
      <c r="FH48" s="367"/>
      <c r="FI48" s="367"/>
      <c r="FJ48" s="367"/>
      <c r="FK48" s="367"/>
      <c r="FL48" s="367"/>
      <c r="FM48" s="367"/>
      <c r="FN48" s="367"/>
      <c r="FO48" s="367"/>
      <c r="FP48" s="367"/>
      <c r="FQ48" s="367"/>
      <c r="FR48" s="367"/>
      <c r="FS48" s="367"/>
      <c r="FT48" s="367"/>
      <c r="FU48" s="367"/>
      <c r="FV48" s="367"/>
      <c r="FW48" s="367"/>
      <c r="FX48" s="367"/>
      <c r="FY48" s="367"/>
      <c r="FZ48" s="367"/>
      <c r="GA48" s="367"/>
      <c r="GB48" s="367"/>
      <c r="GC48" s="367"/>
      <c r="GD48" s="367"/>
      <c r="GE48" s="367"/>
      <c r="GF48" s="367"/>
      <c r="GG48" s="367"/>
      <c r="GH48" s="367"/>
      <c r="GI48" s="367"/>
      <c r="GJ48" s="367"/>
      <c r="GK48" s="367"/>
      <c r="GL48" s="367"/>
      <c r="GM48" s="367"/>
      <c r="GN48" s="104" t="s">
        <v>30</v>
      </c>
      <c r="GO48" s="104"/>
      <c r="GP48" s="104"/>
      <c r="GQ48" s="104"/>
      <c r="GR48" s="104"/>
      <c r="GS48" s="104"/>
      <c r="GT48" s="104"/>
      <c r="GU48" s="142"/>
      <c r="HA48" s="307"/>
      <c r="HB48" s="307"/>
      <c r="HC48" s="307"/>
      <c r="HD48" s="307"/>
      <c r="HE48" s="307"/>
      <c r="HF48" s="307"/>
    </row>
    <row r="49" spans="2:214" s="4" customFormat="1" ht="5.0999999999999996" customHeight="1">
      <c r="D49" s="84"/>
      <c r="R49" s="143"/>
      <c r="CG49" s="1"/>
      <c r="CH49" s="275"/>
      <c r="CI49" s="275"/>
      <c r="CJ49" s="275"/>
      <c r="CK49" s="275"/>
      <c r="CL49" s="275"/>
      <c r="CM49" s="275"/>
      <c r="CN49" s="275"/>
      <c r="CO49" s="275"/>
      <c r="CP49" s="275"/>
      <c r="CQ49" s="275"/>
      <c r="CR49" s="275"/>
      <c r="CS49" s="275"/>
      <c r="CT49" s="275"/>
      <c r="CU49" s="275"/>
      <c r="CV49" s="275"/>
      <c r="CW49" s="275"/>
      <c r="CX49" s="275"/>
      <c r="CY49" s="275"/>
      <c r="CZ49" s="275"/>
      <c r="DA49" s="275"/>
      <c r="DB49" s="275"/>
      <c r="DC49" s="275"/>
      <c r="DK49" s="275"/>
      <c r="DL49" s="275"/>
      <c r="DM49" s="275"/>
      <c r="DN49" s="275"/>
      <c r="DO49" s="275"/>
      <c r="DP49" s="275"/>
      <c r="DQ49" s="275"/>
      <c r="DR49" s="275"/>
      <c r="DS49" s="275"/>
      <c r="DT49" s="275"/>
      <c r="DU49" s="275"/>
      <c r="DV49" s="275"/>
      <c r="DW49" s="275"/>
      <c r="DX49" s="275"/>
      <c r="DY49" s="275"/>
      <c r="DZ49" s="275"/>
      <c r="EA49" s="275"/>
      <c r="EB49" s="275"/>
      <c r="EC49" s="275"/>
      <c r="ED49" s="275"/>
      <c r="EE49" s="275"/>
      <c r="EG49" s="275"/>
      <c r="EH49" s="275"/>
      <c r="EI49" s="226"/>
      <c r="EJ49" s="226"/>
      <c r="EK49" s="226"/>
      <c r="EL49" s="226"/>
      <c r="EM49" s="226"/>
      <c r="EN49" s="226"/>
      <c r="EO49" s="226"/>
      <c r="EP49" s="226"/>
      <c r="EQ49" s="226"/>
      <c r="ER49" s="226"/>
      <c r="ES49" s="226"/>
      <c r="ET49" s="226"/>
      <c r="EU49" s="226"/>
      <c r="EV49" s="226"/>
      <c r="EW49" s="226"/>
      <c r="EX49" s="226"/>
      <c r="EY49" s="226"/>
      <c r="EZ49" s="226"/>
      <c r="FA49" s="226"/>
      <c r="FB49" s="226"/>
      <c r="GU49" s="69"/>
      <c r="HA49" s="307"/>
      <c r="HB49" s="307"/>
      <c r="HC49" s="307"/>
      <c r="HD49" s="307"/>
      <c r="HE49" s="307"/>
      <c r="HF49" s="307"/>
    </row>
    <row r="50" spans="2:214" s="4" customFormat="1" ht="20.100000000000001" customHeight="1">
      <c r="D50" s="84"/>
      <c r="E50" s="10" t="s">
        <v>154</v>
      </c>
      <c r="R50" s="115"/>
      <c r="U50" s="368"/>
      <c r="V50" s="369"/>
      <c r="W50" s="369"/>
      <c r="X50" s="369"/>
      <c r="Y50" s="370"/>
      <c r="AA50" s="437" t="s">
        <v>155</v>
      </c>
      <c r="AB50" s="437"/>
      <c r="AC50" s="437"/>
      <c r="AD50" s="437"/>
      <c r="AE50" s="437"/>
      <c r="AF50" s="437"/>
      <c r="AG50" s="437"/>
      <c r="AH50" s="437"/>
      <c r="AI50" s="437"/>
      <c r="AJ50" s="437"/>
      <c r="AK50" s="437"/>
      <c r="AN50" s="368"/>
      <c r="AO50" s="369"/>
      <c r="AP50" s="369"/>
      <c r="AQ50" s="369"/>
      <c r="AR50" s="370"/>
      <c r="AT50" s="437" t="s">
        <v>156</v>
      </c>
      <c r="AU50" s="437"/>
      <c r="AV50" s="437"/>
      <c r="AW50" s="437"/>
      <c r="AX50" s="437"/>
      <c r="AY50" s="437"/>
      <c r="AZ50" s="437"/>
      <c r="BA50" s="437"/>
      <c r="BB50" s="437"/>
      <c r="BC50" s="437"/>
      <c r="BD50" s="437"/>
      <c r="BG50" s="259"/>
      <c r="BH50" s="259"/>
      <c r="BI50" s="259"/>
      <c r="BJ50" s="259"/>
      <c r="BK50" s="259"/>
      <c r="BL50" s="258"/>
      <c r="BM50" s="283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8"/>
      <c r="CA50" s="25"/>
      <c r="CB50" s="368"/>
      <c r="CC50" s="369"/>
      <c r="CD50" s="369"/>
      <c r="CE50" s="369"/>
      <c r="CF50" s="370"/>
      <c r="CH50" s="437" t="s">
        <v>284</v>
      </c>
      <c r="CI50" s="437"/>
      <c r="CJ50" s="437"/>
      <c r="CK50" s="437"/>
      <c r="CL50" s="437"/>
      <c r="CM50" s="437"/>
      <c r="CN50" s="437"/>
      <c r="CO50" s="437"/>
      <c r="CP50" s="437"/>
      <c r="CQ50" s="437"/>
      <c r="CR50" s="437"/>
      <c r="CS50" s="437"/>
      <c r="CT50" s="437"/>
      <c r="CU50" s="437"/>
      <c r="CV50" s="437"/>
      <c r="CW50" s="275"/>
      <c r="CX50" s="275"/>
      <c r="CY50" s="275"/>
      <c r="CZ50" s="275"/>
      <c r="DA50" s="7"/>
      <c r="DB50" s="7"/>
      <c r="DC50" s="368"/>
      <c r="DD50" s="369"/>
      <c r="DE50" s="369"/>
      <c r="DF50" s="369"/>
      <c r="DG50" s="370"/>
      <c r="DH50" s="275"/>
      <c r="DI50" s="437" t="s">
        <v>311</v>
      </c>
      <c r="DJ50" s="437"/>
      <c r="DK50" s="437"/>
      <c r="DL50" s="437"/>
      <c r="DM50" s="437"/>
      <c r="DN50" s="437"/>
      <c r="DO50" s="437"/>
      <c r="DP50" s="437"/>
      <c r="DQ50" s="437"/>
      <c r="DR50" s="437"/>
      <c r="DS50" s="437"/>
      <c r="DT50" s="437"/>
      <c r="DU50" s="437"/>
      <c r="DV50" s="437"/>
      <c r="DW50" s="437"/>
      <c r="DX50" s="437"/>
      <c r="DY50" s="437"/>
      <c r="DZ50" s="437"/>
      <c r="EA50" s="437"/>
      <c r="EB50" s="7"/>
      <c r="EC50" s="368"/>
      <c r="ED50" s="369"/>
      <c r="EE50" s="369"/>
      <c r="EF50" s="369"/>
      <c r="EG50" s="370"/>
      <c r="EH50" s="275"/>
      <c r="EI50" s="437" t="s">
        <v>310</v>
      </c>
      <c r="EJ50" s="437"/>
      <c r="EK50" s="437"/>
      <c r="EL50" s="437"/>
      <c r="EM50" s="437"/>
      <c r="EN50" s="437"/>
      <c r="EO50" s="437"/>
      <c r="EP50" s="437"/>
      <c r="EQ50" s="437"/>
      <c r="ER50" s="437"/>
      <c r="ES50" s="437"/>
      <c r="ET50" s="437"/>
      <c r="EU50" s="437"/>
      <c r="EV50" s="437"/>
      <c r="EW50" s="437"/>
      <c r="EX50" s="437"/>
      <c r="EY50" s="437"/>
      <c r="EZ50" s="437"/>
      <c r="FA50" s="437"/>
      <c r="FB50" s="275"/>
      <c r="FC50" s="7"/>
      <c r="FD50" s="368"/>
      <c r="FE50" s="369"/>
      <c r="FF50" s="369"/>
      <c r="FG50" s="369"/>
      <c r="FH50" s="370"/>
      <c r="FI50" s="98"/>
      <c r="FJ50" s="437" t="s">
        <v>285</v>
      </c>
      <c r="FK50" s="378"/>
      <c r="FL50" s="378"/>
      <c r="FM50" s="378"/>
      <c r="FN50" s="378"/>
      <c r="FO50" s="378"/>
      <c r="FP50" s="378"/>
      <c r="FQ50" s="378"/>
      <c r="FR50" s="378"/>
      <c r="FS50" s="378"/>
      <c r="FT50" s="378"/>
      <c r="FU50" s="98"/>
      <c r="FV50" s="7"/>
      <c r="FW50" s="7"/>
      <c r="FX50" s="368"/>
      <c r="FY50" s="369"/>
      <c r="FZ50" s="369"/>
      <c r="GA50" s="369"/>
      <c r="GB50" s="370"/>
      <c r="GC50" s="49"/>
      <c r="GD50" s="437" t="s">
        <v>164</v>
      </c>
      <c r="GE50" s="393"/>
      <c r="GF50" s="393"/>
      <c r="GG50" s="393"/>
      <c r="GH50" s="393"/>
      <c r="GI50" s="393"/>
      <c r="GJ50" s="393"/>
      <c r="GK50" s="393"/>
      <c r="GL50" s="393"/>
      <c r="GM50" s="393"/>
      <c r="GN50" s="393"/>
      <c r="GO50" s="393"/>
      <c r="GP50" s="393"/>
      <c r="GQ50" s="393"/>
      <c r="GR50" s="393"/>
      <c r="GS50" s="393"/>
      <c r="GU50" s="69"/>
      <c r="HA50" s="345" t="str">
        <f>IF(
    AND(
        H53="",
        COUNTA(U50,AN50,CB50,DC50,EC50,FD50,FX50,U53,AN53,BG53,CB53,DC53,AK55,AI57,EP57)&gt;0
    ),
    "エラー",
    IF(
        AND(
            H53&lt;&gt;"",
            OR(
                COUNTA(U50,AN50,CB50,DC50,EC50,FD50,FX50,U53,AN53,BG53,CB53,DC53)&lt;&gt;1,
                COUNTA(AK55,AI57,EP57)&lt;&gt;3
            )
        ),
        "エラー",
        "OK"
    )
)</f>
        <v>OK</v>
      </c>
    </row>
    <row r="51" spans="2:214" s="4" customFormat="1" ht="5.25" customHeight="1">
      <c r="D51" s="84"/>
      <c r="G51" s="438" t="s">
        <v>50</v>
      </c>
      <c r="H51" s="438"/>
      <c r="I51" s="438"/>
      <c r="J51" s="438"/>
      <c r="K51" s="438"/>
      <c r="L51" s="438"/>
      <c r="M51" s="438"/>
      <c r="R51" s="115"/>
      <c r="CG51" s="1"/>
      <c r="CH51" s="275"/>
      <c r="CI51" s="275"/>
      <c r="CJ51" s="275"/>
      <c r="CK51" s="275"/>
      <c r="CL51" s="275"/>
      <c r="CM51" s="275"/>
      <c r="CN51" s="275"/>
      <c r="CO51" s="275"/>
      <c r="CP51" s="275"/>
      <c r="CQ51" s="275"/>
      <c r="CR51" s="275"/>
      <c r="CS51" s="275"/>
      <c r="CT51" s="275"/>
      <c r="CU51" s="275"/>
      <c r="CV51" s="275"/>
      <c r="CW51" s="275"/>
      <c r="CX51" s="275"/>
      <c r="CY51" s="275"/>
      <c r="CZ51" s="275"/>
      <c r="DA51" s="275"/>
      <c r="DB51" s="275"/>
      <c r="DC51" s="275"/>
      <c r="DE51" s="1"/>
      <c r="DI51" s="437"/>
      <c r="DJ51" s="437"/>
      <c r="DK51" s="437"/>
      <c r="DL51" s="437"/>
      <c r="DM51" s="437"/>
      <c r="DN51" s="437"/>
      <c r="DO51" s="437"/>
      <c r="DP51" s="437"/>
      <c r="DQ51" s="437"/>
      <c r="DR51" s="437"/>
      <c r="DS51" s="437"/>
      <c r="DT51" s="437"/>
      <c r="DU51" s="437"/>
      <c r="DV51" s="437"/>
      <c r="DW51" s="437"/>
      <c r="DX51" s="437"/>
      <c r="DY51" s="437"/>
      <c r="DZ51" s="437"/>
      <c r="EA51" s="437"/>
      <c r="EB51" s="275"/>
      <c r="EC51" s="275"/>
      <c r="ED51" s="275"/>
      <c r="EE51" s="275"/>
      <c r="EG51" s="275"/>
      <c r="EH51" s="275"/>
      <c r="EI51" s="437"/>
      <c r="EJ51" s="437"/>
      <c r="EK51" s="437"/>
      <c r="EL51" s="437"/>
      <c r="EM51" s="437"/>
      <c r="EN51" s="437"/>
      <c r="EO51" s="437"/>
      <c r="EP51" s="437"/>
      <c r="EQ51" s="437"/>
      <c r="ER51" s="437"/>
      <c r="ES51" s="437"/>
      <c r="ET51" s="437"/>
      <c r="EU51" s="437"/>
      <c r="EV51" s="437"/>
      <c r="EW51" s="437"/>
      <c r="EX51" s="437"/>
      <c r="EY51" s="437"/>
      <c r="EZ51" s="437"/>
      <c r="FA51" s="437"/>
      <c r="FB51" s="275"/>
      <c r="GU51" s="69"/>
    </row>
    <row r="52" spans="2:214" s="4" customFormat="1" ht="5.0999999999999996" customHeight="1">
      <c r="D52" s="84"/>
      <c r="G52" s="438"/>
      <c r="H52" s="438"/>
      <c r="I52" s="438"/>
      <c r="J52" s="438"/>
      <c r="K52" s="438"/>
      <c r="L52" s="438"/>
      <c r="M52" s="438"/>
      <c r="R52" s="115"/>
      <c r="CG52" s="1"/>
      <c r="CH52" s="275"/>
      <c r="CI52" s="275"/>
      <c r="CJ52" s="275"/>
      <c r="CK52" s="275"/>
      <c r="CL52" s="275"/>
      <c r="CM52" s="275"/>
      <c r="CN52" s="275"/>
      <c r="CO52" s="275"/>
      <c r="CP52" s="275"/>
      <c r="CQ52" s="275"/>
      <c r="CR52" s="275"/>
      <c r="CS52" s="275"/>
      <c r="CT52" s="275"/>
      <c r="CU52" s="275"/>
      <c r="CV52" s="275"/>
      <c r="CW52" s="275"/>
      <c r="CX52" s="275"/>
      <c r="CY52" s="275"/>
      <c r="CZ52" s="275"/>
      <c r="DA52" s="275"/>
      <c r="DB52" s="275"/>
      <c r="DC52" s="275"/>
      <c r="DI52" s="437"/>
      <c r="DJ52" s="437"/>
      <c r="DK52" s="437"/>
      <c r="DL52" s="437"/>
      <c r="DM52" s="437"/>
      <c r="DN52" s="437"/>
      <c r="DO52" s="437"/>
      <c r="DP52" s="437"/>
      <c r="DQ52" s="437"/>
      <c r="DR52" s="437"/>
      <c r="DS52" s="437"/>
      <c r="DT52" s="437"/>
      <c r="DU52" s="437"/>
      <c r="DV52" s="437"/>
      <c r="DW52" s="437"/>
      <c r="DX52" s="437"/>
      <c r="DY52" s="437"/>
      <c r="DZ52" s="437"/>
      <c r="EA52" s="437"/>
      <c r="EB52" s="275"/>
      <c r="EC52" s="275"/>
      <c r="ED52" s="275"/>
      <c r="EE52" s="275"/>
      <c r="GU52" s="69"/>
    </row>
    <row r="53" spans="2:214" s="4" customFormat="1" ht="20.100000000000001" customHeight="1">
      <c r="D53" s="84"/>
      <c r="H53" s="368"/>
      <c r="I53" s="369"/>
      <c r="J53" s="369"/>
      <c r="K53" s="369"/>
      <c r="L53" s="370"/>
      <c r="R53" s="115"/>
      <c r="U53" s="368"/>
      <c r="V53" s="369"/>
      <c r="W53" s="369"/>
      <c r="X53" s="369"/>
      <c r="Y53" s="370"/>
      <c r="AA53" s="437" t="s">
        <v>307</v>
      </c>
      <c r="AB53" s="437"/>
      <c r="AC53" s="437"/>
      <c r="AD53" s="437"/>
      <c r="AE53" s="437"/>
      <c r="AF53" s="437"/>
      <c r="AG53" s="437"/>
      <c r="AH53" s="437"/>
      <c r="AI53" s="437"/>
      <c r="AJ53" s="437"/>
      <c r="AK53" s="437"/>
      <c r="AN53" s="368"/>
      <c r="AO53" s="369"/>
      <c r="AP53" s="369"/>
      <c r="AQ53" s="369"/>
      <c r="AR53" s="370"/>
      <c r="AT53" s="437" t="s">
        <v>308</v>
      </c>
      <c r="AU53" s="437"/>
      <c r="AV53" s="437"/>
      <c r="AW53" s="437"/>
      <c r="AX53" s="437"/>
      <c r="AY53" s="437"/>
      <c r="AZ53" s="437"/>
      <c r="BA53" s="437"/>
      <c r="BB53" s="437"/>
      <c r="BC53" s="437"/>
      <c r="BD53" s="437"/>
      <c r="BG53" s="368"/>
      <c r="BH53" s="369"/>
      <c r="BI53" s="369"/>
      <c r="BJ53" s="369"/>
      <c r="BK53" s="370"/>
      <c r="BL53" s="24"/>
      <c r="BM53" s="437" t="s">
        <v>309</v>
      </c>
      <c r="BN53" s="437"/>
      <c r="BO53" s="437"/>
      <c r="BP53" s="437"/>
      <c r="BQ53" s="437"/>
      <c r="BR53" s="437"/>
      <c r="BS53" s="437"/>
      <c r="BT53" s="437"/>
      <c r="BU53" s="437"/>
      <c r="BV53" s="437"/>
      <c r="BW53" s="437"/>
      <c r="BX53" s="437"/>
      <c r="BY53" s="437"/>
      <c r="BZ53" s="437"/>
      <c r="CA53" s="25"/>
      <c r="CB53" s="368"/>
      <c r="CC53" s="369"/>
      <c r="CD53" s="369"/>
      <c r="CE53" s="369"/>
      <c r="CF53" s="370"/>
      <c r="CH53" s="437" t="s">
        <v>286</v>
      </c>
      <c r="CI53" s="437"/>
      <c r="CJ53" s="437"/>
      <c r="CK53" s="437"/>
      <c r="CL53" s="437"/>
      <c r="CM53" s="437"/>
      <c r="CN53" s="437"/>
      <c r="CO53" s="437"/>
      <c r="CP53" s="437"/>
      <c r="CQ53" s="437"/>
      <c r="CR53" s="437"/>
      <c r="CS53" s="437"/>
      <c r="CT53" s="437"/>
      <c r="CU53" s="437"/>
      <c r="CV53" s="437"/>
      <c r="CW53" s="437"/>
      <c r="CX53" s="437"/>
      <c r="CY53" s="437"/>
      <c r="CZ53" s="437"/>
      <c r="DA53" s="437"/>
      <c r="DB53" s="7"/>
      <c r="DC53" s="368"/>
      <c r="DD53" s="369"/>
      <c r="DE53" s="369"/>
      <c r="DF53" s="369"/>
      <c r="DG53" s="370"/>
      <c r="DI53" s="437" t="s">
        <v>318</v>
      </c>
      <c r="DJ53" s="437"/>
      <c r="DK53" s="437"/>
      <c r="DL53" s="437"/>
      <c r="DM53" s="437"/>
      <c r="DN53" s="437"/>
      <c r="DO53" s="437"/>
      <c r="DP53" s="437"/>
      <c r="DQ53" s="437"/>
      <c r="DR53" s="437"/>
      <c r="DS53" s="437"/>
      <c r="DT53" s="437"/>
      <c r="DU53" s="437"/>
      <c r="DV53" s="275"/>
      <c r="DW53" s="275"/>
      <c r="DX53" s="275"/>
      <c r="DY53" s="275"/>
      <c r="DZ53" s="275"/>
      <c r="EA53" s="275"/>
      <c r="EB53" s="275"/>
      <c r="EC53" s="275"/>
      <c r="ED53" s="275"/>
      <c r="EE53" s="511" t="s">
        <v>287</v>
      </c>
      <c r="EF53" s="511"/>
      <c r="EG53" s="511"/>
      <c r="EH53" s="511"/>
      <c r="EI53" s="511"/>
      <c r="EJ53" s="511"/>
      <c r="EK53" s="511"/>
      <c r="EL53" s="511"/>
      <c r="EM53" s="511"/>
      <c r="EN53" s="511"/>
      <c r="EO53" s="511"/>
      <c r="EP53" s="511"/>
      <c r="EQ53" s="511"/>
      <c r="ER53" s="511"/>
      <c r="ES53" s="511"/>
      <c r="ET53" s="511"/>
      <c r="EU53" s="511"/>
      <c r="EV53" s="511"/>
      <c r="EW53" s="511"/>
      <c r="EX53" s="511"/>
      <c r="EY53" s="511"/>
      <c r="EZ53" s="511"/>
      <c r="FA53" s="511"/>
      <c r="FB53" s="511"/>
      <c r="FC53" s="511"/>
      <c r="FD53" s="511"/>
      <c r="FE53" s="511"/>
      <c r="FF53" s="511"/>
      <c r="FG53" s="511"/>
      <c r="FH53" s="511"/>
      <c r="FI53" s="511"/>
      <c r="FJ53" s="511"/>
      <c r="FK53" s="511"/>
      <c r="FL53" s="511"/>
      <c r="FM53" s="511"/>
      <c r="FN53" s="511"/>
      <c r="FO53" s="511"/>
      <c r="FP53" s="511"/>
      <c r="FQ53" s="511"/>
      <c r="FR53" s="511"/>
      <c r="FS53" s="511"/>
      <c r="FT53" s="511"/>
      <c r="FU53" s="511"/>
      <c r="FV53" s="511"/>
      <c r="FW53" s="511"/>
      <c r="FX53" s="511"/>
      <c r="FY53" s="511"/>
      <c r="FZ53" s="511"/>
      <c r="GA53" s="511"/>
      <c r="GB53" s="511"/>
      <c r="GC53" s="511"/>
      <c r="GD53" s="511"/>
      <c r="GE53" s="511"/>
      <c r="GF53" s="511"/>
      <c r="GG53" s="511"/>
      <c r="GH53" s="511"/>
      <c r="GI53" s="511"/>
      <c r="GJ53" s="511"/>
      <c r="GK53" s="511"/>
      <c r="GL53" s="511"/>
      <c r="GM53" s="511"/>
      <c r="GN53" s="511"/>
      <c r="GO53" s="511"/>
      <c r="GP53" s="511"/>
      <c r="GQ53" s="511"/>
      <c r="GR53" s="511"/>
      <c r="GS53" s="511"/>
      <c r="GU53" s="69"/>
    </row>
    <row r="54" spans="2:214" s="4" customFormat="1" ht="5.25" customHeight="1">
      <c r="D54" s="84"/>
      <c r="R54" s="115"/>
      <c r="AA54" s="439"/>
      <c r="AB54" s="439"/>
      <c r="AC54" s="439"/>
      <c r="AD54" s="439"/>
      <c r="AE54" s="439"/>
      <c r="AF54" s="439"/>
      <c r="AG54" s="439"/>
      <c r="AH54" s="439"/>
      <c r="AI54" s="439"/>
      <c r="AJ54" s="439"/>
      <c r="AK54" s="439"/>
      <c r="AT54" s="439"/>
      <c r="AU54" s="439"/>
      <c r="AV54" s="439"/>
      <c r="AW54" s="439"/>
      <c r="AX54" s="439"/>
      <c r="AY54" s="439"/>
      <c r="AZ54" s="439"/>
      <c r="BA54" s="439"/>
      <c r="BB54" s="439"/>
      <c r="BC54" s="439"/>
      <c r="BD54" s="439"/>
      <c r="BM54" s="439"/>
      <c r="BN54" s="439"/>
      <c r="BO54" s="439"/>
      <c r="BP54" s="439"/>
      <c r="BQ54" s="439"/>
      <c r="BR54" s="439"/>
      <c r="BS54" s="439"/>
      <c r="BT54" s="439"/>
      <c r="BU54" s="439"/>
      <c r="BV54" s="439"/>
      <c r="BW54" s="439"/>
      <c r="BX54" s="439"/>
      <c r="BY54" s="439"/>
      <c r="BZ54" s="439"/>
      <c r="CG54" s="1"/>
      <c r="CH54" s="439"/>
      <c r="CI54" s="439"/>
      <c r="CJ54" s="439"/>
      <c r="CK54" s="439"/>
      <c r="CL54" s="439"/>
      <c r="CM54" s="439"/>
      <c r="CN54" s="439"/>
      <c r="CO54" s="439"/>
      <c r="CP54" s="439"/>
      <c r="CQ54" s="439"/>
      <c r="CR54" s="439"/>
      <c r="CS54" s="439"/>
      <c r="CT54" s="439"/>
      <c r="CU54" s="439"/>
      <c r="CV54" s="439"/>
      <c r="CW54" s="439"/>
      <c r="CX54" s="439"/>
      <c r="CY54" s="439"/>
      <c r="CZ54" s="439"/>
      <c r="DA54" s="439"/>
      <c r="DB54" s="275"/>
      <c r="DC54" s="275"/>
      <c r="DE54" s="1"/>
      <c r="DK54" s="279"/>
      <c r="DL54" s="279"/>
      <c r="DM54" s="279"/>
      <c r="DN54" s="279"/>
      <c r="DO54" s="279"/>
      <c r="DP54" s="279"/>
      <c r="DQ54" s="279"/>
      <c r="DR54" s="279"/>
      <c r="DS54" s="279"/>
      <c r="DT54" s="279"/>
      <c r="DU54" s="279"/>
      <c r="DV54" s="279"/>
      <c r="DW54" s="279"/>
      <c r="DX54" s="279"/>
      <c r="DY54" s="279"/>
      <c r="DZ54" s="279"/>
      <c r="EA54" s="279"/>
      <c r="EB54" s="279"/>
      <c r="EC54" s="279"/>
      <c r="ED54" s="279"/>
      <c r="EE54" s="512"/>
      <c r="EF54" s="512"/>
      <c r="EG54" s="512"/>
      <c r="EH54" s="512"/>
      <c r="EI54" s="512"/>
      <c r="EJ54" s="512"/>
      <c r="EK54" s="512"/>
      <c r="EL54" s="512"/>
      <c r="EM54" s="512"/>
      <c r="EN54" s="512"/>
      <c r="EO54" s="512"/>
      <c r="EP54" s="512"/>
      <c r="EQ54" s="512"/>
      <c r="ER54" s="512"/>
      <c r="ES54" s="512"/>
      <c r="ET54" s="512"/>
      <c r="EU54" s="512"/>
      <c r="EV54" s="512"/>
      <c r="EW54" s="512"/>
      <c r="EX54" s="512"/>
      <c r="EY54" s="512"/>
      <c r="EZ54" s="512"/>
      <c r="FA54" s="512"/>
      <c r="FB54" s="512"/>
      <c r="FC54" s="512"/>
      <c r="FD54" s="512"/>
      <c r="FE54" s="512"/>
      <c r="FF54" s="512"/>
      <c r="FG54" s="512"/>
      <c r="FH54" s="512"/>
      <c r="FI54" s="512"/>
      <c r="FJ54" s="512"/>
      <c r="FK54" s="512"/>
      <c r="FL54" s="512"/>
      <c r="FM54" s="512"/>
      <c r="FN54" s="512"/>
      <c r="FO54" s="512"/>
      <c r="FP54" s="512"/>
      <c r="FQ54" s="512"/>
      <c r="FR54" s="512"/>
      <c r="FS54" s="512"/>
      <c r="FT54" s="512"/>
      <c r="FU54" s="512"/>
      <c r="FV54" s="512"/>
      <c r="FW54" s="512"/>
      <c r="FX54" s="512"/>
      <c r="FY54" s="512"/>
      <c r="FZ54" s="512"/>
      <c r="GA54" s="512"/>
      <c r="GB54" s="512"/>
      <c r="GC54" s="512"/>
      <c r="GD54" s="512"/>
      <c r="GE54" s="512"/>
      <c r="GF54" s="512"/>
      <c r="GG54" s="512"/>
      <c r="GH54" s="512"/>
      <c r="GI54" s="512"/>
      <c r="GJ54" s="512"/>
      <c r="GK54" s="512"/>
      <c r="GL54" s="512"/>
      <c r="GM54" s="512"/>
      <c r="GN54" s="512"/>
      <c r="GO54" s="512"/>
      <c r="GP54" s="512"/>
      <c r="GQ54" s="512"/>
      <c r="GR54" s="512"/>
      <c r="GS54" s="512"/>
      <c r="GT54" s="120"/>
      <c r="GU54" s="227"/>
    </row>
    <row r="55" spans="2:214" s="4" customFormat="1" ht="10.5" customHeight="1">
      <c r="D55" s="84"/>
      <c r="H55" s="11"/>
      <c r="R55" s="143"/>
      <c r="S55" s="277"/>
      <c r="T55" s="277"/>
      <c r="U55" s="277"/>
      <c r="V55" s="277"/>
      <c r="W55" s="129" t="s">
        <v>361</v>
      </c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312"/>
      <c r="AK55" s="434"/>
      <c r="AL55" s="434"/>
      <c r="AM55" s="434"/>
      <c r="AN55" s="434"/>
      <c r="AO55" s="434"/>
      <c r="AP55" s="434"/>
      <c r="AQ55" s="434"/>
      <c r="AR55" s="434"/>
      <c r="AS55" s="434"/>
      <c r="AT55" s="434"/>
      <c r="AU55" s="434"/>
      <c r="AV55" s="434"/>
      <c r="AW55" s="434"/>
      <c r="AX55" s="434"/>
      <c r="AY55" s="434"/>
      <c r="AZ55" s="434"/>
      <c r="BA55" s="434"/>
      <c r="BB55" s="434"/>
      <c r="BC55" s="434"/>
      <c r="BD55" s="434"/>
      <c r="BE55" s="434"/>
      <c r="BF55" s="434"/>
      <c r="BG55" s="434"/>
      <c r="BH55" s="434"/>
      <c r="BI55" s="434"/>
      <c r="BJ55" s="434"/>
      <c r="BK55" s="434"/>
      <c r="BL55" s="434"/>
      <c r="BM55" s="434"/>
      <c r="BN55" s="434"/>
      <c r="BO55" s="434"/>
      <c r="BP55" s="434"/>
      <c r="BQ55" s="434"/>
      <c r="BR55" s="434"/>
      <c r="BS55" s="434"/>
      <c r="BT55" s="434"/>
      <c r="BU55" s="434"/>
      <c r="BV55" s="434"/>
      <c r="BW55" s="434"/>
      <c r="BX55" s="434"/>
      <c r="BY55" s="434"/>
      <c r="BZ55" s="434"/>
      <c r="CA55" s="434"/>
      <c r="CB55" s="434"/>
      <c r="CC55" s="434"/>
      <c r="CD55" s="434"/>
      <c r="CE55" s="434"/>
      <c r="CF55" s="434"/>
      <c r="CG55" s="434"/>
      <c r="CH55" s="434"/>
      <c r="CI55" s="434"/>
      <c r="CJ55" s="434"/>
      <c r="CK55" s="434"/>
      <c r="CL55" s="434"/>
      <c r="CM55" s="434"/>
      <c r="CN55" s="434"/>
      <c r="CO55" s="434"/>
      <c r="CP55" s="434"/>
      <c r="CQ55" s="434"/>
      <c r="CR55" s="434"/>
      <c r="CS55" s="434"/>
      <c r="CT55" s="434"/>
      <c r="CU55" s="434"/>
      <c r="CV55" s="434"/>
      <c r="CW55" s="434"/>
      <c r="CX55" s="434"/>
      <c r="CY55" s="434"/>
      <c r="CZ55" s="434"/>
      <c r="DA55" s="434"/>
      <c r="DB55" s="434"/>
      <c r="DC55" s="434"/>
      <c r="DD55" s="434"/>
      <c r="DE55" s="434"/>
      <c r="DF55" s="434"/>
      <c r="DG55" s="434"/>
      <c r="DH55" s="434"/>
      <c r="DI55" s="434"/>
      <c r="DJ55" s="434"/>
      <c r="DK55" s="434"/>
      <c r="DL55" s="434"/>
      <c r="DM55" s="434"/>
      <c r="DN55" s="434"/>
      <c r="DO55" s="434"/>
      <c r="DP55" s="434"/>
      <c r="DQ55" s="434"/>
      <c r="DR55" s="434"/>
      <c r="DS55" s="434"/>
      <c r="DT55" s="434"/>
      <c r="DU55" s="434"/>
      <c r="DV55" s="434"/>
      <c r="DW55" s="434"/>
      <c r="DX55" s="434"/>
      <c r="DY55" s="434"/>
      <c r="DZ55" s="434"/>
      <c r="EA55" s="434"/>
      <c r="EB55" s="434"/>
      <c r="EC55" s="434"/>
      <c r="ED55" s="434"/>
      <c r="EE55" s="434"/>
      <c r="EF55" s="434"/>
      <c r="EG55" s="434"/>
      <c r="EH55" s="434"/>
      <c r="EI55" s="434"/>
      <c r="EJ55" s="434"/>
      <c r="EK55" s="434"/>
      <c r="EL55" s="434"/>
      <c r="EM55" s="434"/>
      <c r="EN55" s="434"/>
      <c r="EO55" s="434"/>
      <c r="EP55" s="434"/>
      <c r="EQ55" s="434"/>
      <c r="ER55" s="434"/>
      <c r="ES55" s="434"/>
      <c r="ET55" s="434"/>
      <c r="EU55" s="434"/>
      <c r="EV55" s="434"/>
      <c r="EW55" s="434"/>
      <c r="EX55" s="434"/>
      <c r="EY55" s="434"/>
      <c r="EZ55" s="434"/>
      <c r="FA55" s="434"/>
      <c r="FB55" s="434"/>
      <c r="FC55" s="434"/>
      <c r="FD55" s="434"/>
      <c r="FE55" s="434"/>
      <c r="FF55" s="434"/>
      <c r="FG55" s="434"/>
      <c r="FH55" s="434"/>
      <c r="FI55" s="434"/>
      <c r="FJ55" s="434"/>
      <c r="FK55" s="434"/>
      <c r="FL55" s="434"/>
      <c r="FM55" s="434"/>
      <c r="FN55" s="434"/>
      <c r="FO55" s="434"/>
      <c r="FP55" s="434"/>
      <c r="FQ55" s="434"/>
      <c r="FR55" s="434"/>
      <c r="FS55" s="434"/>
      <c r="FT55" s="434"/>
      <c r="FU55" s="434"/>
      <c r="FV55" s="434"/>
      <c r="FW55" s="434"/>
      <c r="FX55" s="434"/>
      <c r="FY55" s="434"/>
      <c r="FZ55" s="434"/>
      <c r="GA55" s="434"/>
      <c r="GB55" s="434"/>
      <c r="GC55" s="434"/>
      <c r="GD55" s="434"/>
      <c r="GE55" s="434"/>
      <c r="GF55" s="434"/>
      <c r="GG55" s="434"/>
      <c r="GH55" s="434"/>
      <c r="GI55" s="434"/>
      <c r="GJ55" s="434"/>
      <c r="GK55" s="434"/>
      <c r="GL55" s="434"/>
      <c r="GM55" s="434"/>
      <c r="GN55" s="434"/>
      <c r="GO55" s="434"/>
      <c r="GP55" s="434"/>
      <c r="GQ55" s="434"/>
      <c r="GR55" s="434"/>
      <c r="GS55" s="434"/>
      <c r="GU55" s="69"/>
    </row>
    <row r="56" spans="2:214" s="4" customFormat="1" ht="3.95" customHeight="1">
      <c r="B56" s="1"/>
      <c r="C56" s="1"/>
      <c r="D56" s="8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4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E56" s="1"/>
      <c r="BF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GU56" s="69"/>
    </row>
    <row r="57" spans="2:214" s="4" customFormat="1" ht="18" customHeight="1">
      <c r="D57" s="84"/>
      <c r="H57" s="20"/>
      <c r="I57" s="20"/>
      <c r="J57" s="20"/>
      <c r="K57" s="20"/>
      <c r="L57" s="20"/>
      <c r="R57" s="115"/>
      <c r="S57" s="310"/>
      <c r="T57" s="311"/>
      <c r="U57" s="311"/>
      <c r="V57" s="311"/>
      <c r="W57" s="314" t="s">
        <v>360</v>
      </c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435"/>
      <c r="AJ57" s="435"/>
      <c r="AK57" s="435"/>
      <c r="AL57" s="435"/>
      <c r="AM57" s="435"/>
      <c r="AN57" s="435"/>
      <c r="AO57" s="435"/>
      <c r="AP57" s="435"/>
      <c r="AQ57" s="435"/>
      <c r="AR57" s="435"/>
      <c r="AS57" s="435"/>
      <c r="AT57" s="435"/>
      <c r="AU57" s="435"/>
      <c r="AV57" s="435"/>
      <c r="AW57" s="435"/>
      <c r="AX57" s="435"/>
      <c r="AY57" s="435"/>
      <c r="AZ57" s="435"/>
      <c r="BA57" s="435"/>
      <c r="BB57" s="435"/>
      <c r="BC57" s="435"/>
      <c r="BD57" s="435"/>
      <c r="BE57" s="435"/>
      <c r="BF57" s="435"/>
      <c r="BG57" s="435"/>
      <c r="BH57" s="435"/>
      <c r="BI57" s="435"/>
      <c r="BJ57" s="435"/>
      <c r="BK57" s="435"/>
      <c r="BL57" s="435"/>
      <c r="BM57" s="435"/>
      <c r="BN57" s="435"/>
      <c r="BO57" s="435"/>
      <c r="BP57" s="435"/>
      <c r="BQ57" s="435"/>
      <c r="BR57" s="435"/>
      <c r="BS57" s="435"/>
      <c r="BT57" s="435"/>
      <c r="BU57" s="435"/>
      <c r="BV57" s="435"/>
      <c r="BW57" s="435"/>
      <c r="BX57" s="435"/>
      <c r="BY57" s="435"/>
      <c r="BZ57" s="435"/>
      <c r="CA57" s="435"/>
      <c r="CB57" s="435"/>
      <c r="CC57" s="435"/>
      <c r="CD57" s="435"/>
      <c r="CE57" s="435"/>
      <c r="CF57" s="435"/>
      <c r="CG57" s="435"/>
      <c r="CH57" s="435"/>
      <c r="CI57" s="435"/>
      <c r="CJ57" s="435"/>
      <c r="CK57" s="435"/>
      <c r="CL57" s="435"/>
      <c r="CM57" s="435"/>
      <c r="CN57" s="435"/>
      <c r="CO57" s="435"/>
      <c r="CP57" s="435"/>
      <c r="CQ57" s="435"/>
      <c r="CR57" s="435"/>
      <c r="CS57" s="435"/>
      <c r="CT57" s="435"/>
      <c r="CU57" s="435"/>
      <c r="CV57" s="435"/>
      <c r="CW57" s="435"/>
      <c r="CX57" s="435"/>
      <c r="CY57" s="435"/>
      <c r="CZ57" s="435"/>
      <c r="DA57" s="435"/>
      <c r="DB57" s="435"/>
      <c r="DC57" s="435"/>
      <c r="DD57" s="435"/>
      <c r="DE57" s="435"/>
      <c r="DF57" s="435"/>
      <c r="DG57" s="435"/>
      <c r="DH57" s="435"/>
      <c r="DI57" s="435"/>
      <c r="DJ57" s="435"/>
      <c r="DK57" s="435"/>
      <c r="DL57" s="435"/>
      <c r="DM57" s="435"/>
      <c r="DN57" s="435"/>
      <c r="DO57" s="435"/>
      <c r="DP57" s="435"/>
      <c r="DQ57" s="435"/>
      <c r="DR57" s="435"/>
      <c r="DS57" s="435"/>
      <c r="DT57" s="435"/>
      <c r="DU57" s="435"/>
      <c r="DV57" s="435"/>
      <c r="DW57" s="435"/>
      <c r="DX57" s="435"/>
      <c r="DY57" s="311"/>
      <c r="DZ57" s="311"/>
      <c r="EA57" s="10" t="s">
        <v>128</v>
      </c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N57" s="278"/>
      <c r="EO57" s="313"/>
      <c r="EP57" s="436"/>
      <c r="EQ57" s="436"/>
      <c r="ER57" s="436"/>
      <c r="ES57" s="436"/>
      <c r="ET57" s="436"/>
      <c r="EU57" s="436"/>
      <c r="EV57" s="436"/>
      <c r="EW57" s="436"/>
      <c r="EX57" s="436"/>
      <c r="EY57" s="436"/>
      <c r="EZ57" s="436"/>
      <c r="FA57" s="436"/>
      <c r="FB57" s="436"/>
      <c r="FC57" s="436"/>
      <c r="FD57" s="436"/>
      <c r="FE57" s="436"/>
      <c r="FF57" s="436"/>
      <c r="FG57" s="436"/>
      <c r="FH57" s="436"/>
      <c r="FI57" s="436"/>
      <c r="FJ57" s="436"/>
      <c r="FK57" s="436"/>
      <c r="FL57" s="436"/>
      <c r="FM57" s="436"/>
      <c r="FN57" s="436"/>
      <c r="FO57" s="436"/>
      <c r="FP57" s="436"/>
      <c r="FQ57" s="436"/>
      <c r="FR57" s="436"/>
      <c r="FS57" s="436"/>
      <c r="FT57" s="436"/>
      <c r="FU57" s="436"/>
      <c r="FV57" s="436"/>
      <c r="FW57" s="436"/>
      <c r="FX57" s="436"/>
      <c r="FY57" s="436"/>
      <c r="FZ57" s="436"/>
      <c r="GA57" s="436"/>
      <c r="GB57" s="436"/>
      <c r="GC57" s="436"/>
      <c r="GD57" s="436"/>
      <c r="GE57" s="436"/>
      <c r="GF57" s="436"/>
      <c r="GG57" s="436"/>
      <c r="GH57" s="436"/>
      <c r="GI57" s="436"/>
      <c r="GJ57" s="436"/>
      <c r="GK57" s="436"/>
      <c r="GL57" s="436"/>
      <c r="GM57" s="436"/>
      <c r="GN57" s="436"/>
      <c r="GO57" s="436"/>
      <c r="GP57" s="436"/>
      <c r="GQ57" s="436"/>
      <c r="GR57" s="436"/>
      <c r="GS57" s="436"/>
      <c r="GU57" s="69"/>
    </row>
    <row r="58" spans="2:214" s="4" customFormat="1" ht="3.75" customHeight="1" thickBot="1">
      <c r="B58" s="1"/>
      <c r="C58" s="1"/>
      <c r="D58" s="103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145"/>
      <c r="S58" s="89"/>
      <c r="T58" s="89"/>
      <c r="U58" s="89"/>
      <c r="V58" s="89"/>
      <c r="W58" s="89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89"/>
      <c r="CH58" s="89"/>
      <c r="CI58" s="67"/>
      <c r="CJ58" s="67"/>
      <c r="CK58" s="91"/>
      <c r="CL58" s="91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88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92"/>
    </row>
    <row r="59" spans="2:214" s="4" customFormat="1" ht="5.0999999999999996" customHeight="1">
      <c r="E59" s="5"/>
      <c r="H59" s="1"/>
      <c r="I59" s="1"/>
      <c r="J59" s="1"/>
      <c r="M59" s="1"/>
      <c r="N59" s="1"/>
      <c r="O59" s="1"/>
      <c r="Q59" s="1"/>
      <c r="R59" s="1"/>
      <c r="V59" s="1"/>
      <c r="W59" s="1"/>
      <c r="X59" s="1"/>
      <c r="AB59" s="1"/>
      <c r="AC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K59" s="21"/>
      <c r="BL59" s="6"/>
      <c r="CK59" s="7"/>
      <c r="CL59" s="7"/>
    </row>
    <row r="60" spans="2:214" s="4" customFormat="1" ht="12.95" customHeight="1">
      <c r="E60" s="5" t="s">
        <v>288</v>
      </c>
      <c r="H60" s="1"/>
      <c r="I60" s="1"/>
      <c r="J60" s="1"/>
      <c r="M60" s="1"/>
      <c r="N60" s="1"/>
      <c r="O60" s="1"/>
      <c r="Q60" s="1"/>
      <c r="R60" s="1"/>
      <c r="V60" s="1"/>
      <c r="W60" s="1"/>
      <c r="X60" s="1"/>
      <c r="AB60" s="1"/>
      <c r="AC60" s="1"/>
      <c r="AH60" s="1"/>
      <c r="AI60" s="1"/>
      <c r="AJ60" s="1"/>
      <c r="AK60" s="1"/>
      <c r="AL60" s="1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L60" s="6"/>
      <c r="CK60" s="7"/>
      <c r="CL60" s="7"/>
    </row>
    <row r="61" spans="2:214" s="4" customFormat="1" ht="5.0999999999999996" customHeight="1" thickBot="1">
      <c r="E61" s="5"/>
      <c r="H61" s="1"/>
      <c r="I61" s="1"/>
      <c r="J61" s="1"/>
      <c r="M61" s="1"/>
      <c r="N61" s="1"/>
      <c r="O61" s="1"/>
      <c r="Q61" s="1"/>
      <c r="R61" s="1"/>
      <c r="V61" s="1"/>
      <c r="W61" s="1"/>
      <c r="X61" s="1"/>
      <c r="AB61" s="1"/>
      <c r="AC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K61" s="21"/>
      <c r="BL61" s="6"/>
      <c r="CK61" s="7"/>
      <c r="CL61" s="7"/>
    </row>
    <row r="62" spans="2:214" s="4" customFormat="1" ht="3.75" customHeight="1">
      <c r="D62" s="101"/>
      <c r="E62" s="228"/>
      <c r="F62" s="229"/>
      <c r="G62" s="35"/>
      <c r="H62" s="228"/>
      <c r="I62" s="35"/>
      <c r="J62" s="228"/>
      <c r="K62" s="35"/>
      <c r="L62" s="228"/>
      <c r="M62" s="35"/>
      <c r="N62" s="35"/>
      <c r="O62" s="35"/>
      <c r="P62" s="35"/>
      <c r="Q62" s="35"/>
      <c r="R62" s="79"/>
      <c r="S62" s="82"/>
      <c r="T62" s="79"/>
      <c r="U62" s="35"/>
      <c r="V62" s="35"/>
      <c r="W62" s="35"/>
      <c r="X62" s="35"/>
      <c r="Y62" s="35"/>
      <c r="Z62" s="35"/>
      <c r="AA62" s="35"/>
      <c r="AB62" s="79"/>
      <c r="AC62" s="79"/>
      <c r="AD62" s="79"/>
      <c r="AE62" s="79"/>
      <c r="AF62" s="79"/>
      <c r="AG62" s="79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79"/>
      <c r="AZ62" s="79"/>
      <c r="BA62" s="35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80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81"/>
      <c r="CL62" s="81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83"/>
    </row>
    <row r="63" spans="2:214" s="4" customFormat="1" ht="13.7" customHeight="1">
      <c r="D63" s="86"/>
      <c r="E63" s="1"/>
      <c r="F63" s="10" t="s">
        <v>289</v>
      </c>
      <c r="G63" s="15"/>
      <c r="X63" s="384"/>
      <c r="Y63" s="385"/>
      <c r="Z63" s="386"/>
      <c r="AA63" s="7"/>
      <c r="AB63" s="10" t="s">
        <v>290</v>
      </c>
      <c r="AK63" s="384"/>
      <c r="AL63" s="385"/>
      <c r="AM63" s="386"/>
      <c r="AO63" s="10" t="s">
        <v>291</v>
      </c>
      <c r="AP63" s="11"/>
      <c r="BL63" s="384"/>
      <c r="BM63" s="385"/>
      <c r="BN63" s="386"/>
      <c r="BO63" s="11"/>
      <c r="BP63" s="10" t="s">
        <v>292</v>
      </c>
      <c r="CK63" s="387" t="s">
        <v>293</v>
      </c>
      <c r="CL63" s="388"/>
      <c r="CM63" s="388"/>
      <c r="CN63" s="388"/>
      <c r="CO63" s="388"/>
      <c r="CP63" s="388"/>
      <c r="CQ63" s="388"/>
      <c r="CR63" s="388"/>
      <c r="CS63" s="388"/>
      <c r="CT63" s="388"/>
      <c r="CU63" s="388"/>
      <c r="CV63" s="388"/>
      <c r="CW63" s="388"/>
      <c r="CX63" s="388"/>
      <c r="CY63" s="388"/>
      <c r="CZ63" s="388"/>
      <c r="DA63" s="388"/>
      <c r="DB63" s="388"/>
      <c r="DC63" s="388"/>
      <c r="DD63" s="388"/>
      <c r="DE63" s="388"/>
      <c r="DF63" s="388"/>
      <c r="DG63" s="388"/>
      <c r="DH63" s="388"/>
      <c r="DI63" s="388"/>
      <c r="DJ63" s="388"/>
      <c r="DK63" s="388"/>
      <c r="DL63" s="388"/>
      <c r="DM63" s="388"/>
      <c r="DN63" s="388"/>
      <c r="DO63" s="388"/>
      <c r="DP63" s="388"/>
      <c r="DQ63" s="388"/>
      <c r="DR63" s="388"/>
      <c r="DS63" s="388"/>
      <c r="DT63" s="388"/>
      <c r="DU63" s="388"/>
      <c r="DV63" s="388"/>
      <c r="DW63" s="388"/>
      <c r="DX63" s="388"/>
      <c r="DY63" s="388"/>
      <c r="DZ63" s="388"/>
      <c r="EA63" s="388"/>
      <c r="EB63" s="388"/>
      <c r="EC63" s="388"/>
      <c r="ED63" s="388"/>
      <c r="EE63" s="388"/>
      <c r="EF63" s="388"/>
      <c r="EG63" s="388"/>
      <c r="EH63" s="388"/>
      <c r="EI63" s="388"/>
      <c r="EJ63" s="388"/>
      <c r="EK63" s="388"/>
      <c r="EL63" s="388"/>
      <c r="EM63" s="388"/>
      <c r="EN63" s="388"/>
      <c r="EO63" s="388"/>
      <c r="EP63" s="388"/>
      <c r="EQ63" s="388"/>
      <c r="ER63" s="388"/>
      <c r="ES63" s="388"/>
      <c r="ET63" s="388"/>
      <c r="EU63" s="388"/>
      <c r="EV63" s="388"/>
      <c r="EW63" s="388"/>
      <c r="EX63" s="388"/>
      <c r="EY63" s="388"/>
      <c r="EZ63" s="388"/>
      <c r="FA63" s="388"/>
      <c r="FB63" s="388"/>
      <c r="FC63" s="388"/>
      <c r="FD63" s="388"/>
      <c r="FE63" s="388"/>
      <c r="FF63" s="388"/>
      <c r="FG63" s="388"/>
      <c r="FH63" s="388"/>
      <c r="FI63" s="388"/>
      <c r="FJ63" s="388"/>
      <c r="FK63" s="388"/>
      <c r="FL63" s="388"/>
      <c r="FM63" s="388"/>
      <c r="FN63" s="388"/>
      <c r="FO63" s="388"/>
      <c r="FP63" s="388"/>
      <c r="FQ63" s="388"/>
      <c r="FR63" s="388"/>
      <c r="FS63" s="388"/>
      <c r="FT63" s="388"/>
      <c r="FU63" s="388"/>
      <c r="FV63" s="388"/>
      <c r="FW63" s="388"/>
      <c r="FX63" s="388"/>
      <c r="FY63" s="388"/>
      <c r="FZ63" s="388"/>
      <c r="GA63" s="388"/>
      <c r="GB63" s="388"/>
      <c r="GC63" s="388"/>
      <c r="GD63" s="388"/>
      <c r="GE63" s="388"/>
      <c r="GF63" s="388"/>
      <c r="GG63" s="388"/>
      <c r="GH63" s="388"/>
      <c r="GI63" s="388"/>
      <c r="GJ63" s="388"/>
      <c r="GK63" s="388"/>
      <c r="GL63" s="388"/>
      <c r="GM63" s="388"/>
      <c r="GN63" s="388"/>
      <c r="GO63" s="388"/>
      <c r="GP63" s="388"/>
      <c r="GQ63" s="388"/>
      <c r="GR63" s="388"/>
      <c r="GS63" s="388"/>
      <c r="GT63" s="388"/>
      <c r="GU63" s="69"/>
      <c r="HA63" s="344" t="str">
        <f>IF(OR(X63&lt;&gt;"",AK63&lt;&gt;"",BL63&lt;&gt;""),"OK","エラー")</f>
        <v>エラー</v>
      </c>
    </row>
    <row r="64" spans="2:214" s="4" customFormat="1" ht="8.25" customHeight="1" thickBot="1">
      <c r="D64" s="87"/>
      <c r="E64" s="67"/>
      <c r="F64" s="88"/>
      <c r="G64" s="67"/>
      <c r="H64" s="67"/>
      <c r="I64" s="67"/>
      <c r="J64" s="67"/>
      <c r="K64" s="67"/>
      <c r="L64" s="230"/>
      <c r="M64" s="89"/>
      <c r="N64" s="89"/>
      <c r="O64" s="89"/>
      <c r="P64" s="89"/>
      <c r="Q64" s="89"/>
      <c r="R64" s="67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67"/>
      <c r="BW64" s="67"/>
      <c r="BX64" s="67"/>
      <c r="BY64" s="67"/>
      <c r="BZ64" s="67"/>
      <c r="CA64" s="67"/>
      <c r="CB64" s="88"/>
      <c r="CC64" s="67"/>
      <c r="CD64" s="67"/>
      <c r="CE64" s="67"/>
      <c r="CF64" s="67"/>
      <c r="CG64" s="67"/>
      <c r="CH64" s="67"/>
      <c r="CI64" s="67"/>
      <c r="CJ64" s="67"/>
      <c r="CK64" s="91"/>
      <c r="CL64" s="91"/>
      <c r="CM64" s="67"/>
      <c r="CN64" s="67"/>
      <c r="CO64" s="67"/>
      <c r="CP64" s="88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88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88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88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88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88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88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92"/>
    </row>
    <row r="65" spans="2:217" s="4" customFormat="1" ht="15" customHeight="1">
      <c r="D65" s="79"/>
      <c r="E65" s="79"/>
      <c r="F65" s="82"/>
      <c r="G65" s="79"/>
      <c r="H65" s="79"/>
      <c r="I65" s="79"/>
      <c r="J65" s="79"/>
      <c r="K65" s="79"/>
      <c r="L65" s="78"/>
      <c r="M65" s="35"/>
      <c r="N65" s="35"/>
      <c r="O65" s="35"/>
      <c r="P65" s="35"/>
      <c r="Q65" s="35"/>
      <c r="R65" s="79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79"/>
      <c r="BW65" s="79"/>
      <c r="BX65" s="79"/>
      <c r="BY65" s="79"/>
      <c r="BZ65" s="79"/>
      <c r="CA65" s="79"/>
      <c r="CB65" s="82"/>
      <c r="CC65" s="79"/>
      <c r="CD65" s="79"/>
      <c r="CE65" s="79"/>
      <c r="CF65" s="79"/>
      <c r="CG65" s="79"/>
      <c r="CH65" s="79"/>
      <c r="CI65" s="79"/>
      <c r="CJ65" s="79"/>
      <c r="CK65" s="81"/>
      <c r="CL65" s="81"/>
      <c r="CM65" s="79"/>
      <c r="CN65" s="79"/>
      <c r="CO65" s="79"/>
      <c r="CP65" s="82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82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82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82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82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82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82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</row>
    <row r="66" spans="2:217" s="4" customFormat="1" ht="5.0999999999999996" customHeight="1">
      <c r="E66" s="5"/>
      <c r="H66" s="1"/>
      <c r="I66" s="1"/>
      <c r="J66" s="1"/>
      <c r="M66" s="1"/>
      <c r="N66" s="1"/>
      <c r="O66" s="1"/>
      <c r="Q66" s="1"/>
      <c r="R66" s="1"/>
      <c r="V66" s="1"/>
      <c r="W66" s="1"/>
      <c r="X66" s="1"/>
      <c r="AB66" s="1"/>
      <c r="AC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K66" s="21"/>
      <c r="BL66" s="6"/>
      <c r="CK66" s="7"/>
      <c r="CL66" s="7"/>
    </row>
    <row r="67" spans="2:217" s="4" customFormat="1" ht="12.95" customHeight="1">
      <c r="E67" s="5" t="s">
        <v>219</v>
      </c>
      <c r="H67" s="1"/>
      <c r="I67" s="1"/>
      <c r="J67" s="1"/>
      <c r="M67" s="1"/>
      <c r="N67" s="1"/>
      <c r="O67" s="1"/>
      <c r="Q67" s="1"/>
      <c r="R67" s="1"/>
      <c r="V67" s="1"/>
      <c r="W67" s="1"/>
      <c r="X67" s="1"/>
      <c r="AB67" s="1"/>
      <c r="AC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K67" s="21"/>
      <c r="BL67" s="6"/>
      <c r="CK67" s="7"/>
      <c r="CL67" s="7"/>
      <c r="DD67" s="5"/>
    </row>
    <row r="68" spans="2:217" s="4" customFormat="1" ht="6.95" customHeight="1" thickBot="1">
      <c r="E68" s="5"/>
      <c r="H68" s="1"/>
      <c r="I68" s="1"/>
      <c r="J68" s="1"/>
      <c r="M68" s="1"/>
      <c r="N68" s="1"/>
      <c r="O68" s="1"/>
      <c r="Q68" s="1"/>
      <c r="R68" s="1"/>
      <c r="V68" s="1"/>
      <c r="W68" s="1"/>
      <c r="X68" s="1"/>
      <c r="AB68" s="1"/>
      <c r="AC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K68" s="21"/>
      <c r="BL68" s="6"/>
      <c r="CK68" s="7"/>
      <c r="CL68" s="7"/>
      <c r="DD68" s="5"/>
    </row>
    <row r="69" spans="2:217" s="4" customFormat="1" ht="6.95" customHeight="1">
      <c r="B69" s="1"/>
      <c r="C69" s="1"/>
      <c r="D69" s="101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35"/>
      <c r="AW69" s="79"/>
      <c r="AX69" s="79"/>
      <c r="AY69" s="79"/>
      <c r="AZ69" s="79"/>
      <c r="BA69" s="79"/>
      <c r="BB69" s="79"/>
      <c r="BC69" s="79"/>
      <c r="BD69" s="79"/>
      <c r="BE69" s="35"/>
      <c r="BF69" s="35"/>
      <c r="BG69" s="79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89" t="s">
        <v>0</v>
      </c>
      <c r="BX69" s="390"/>
      <c r="BY69" s="390"/>
      <c r="BZ69" s="390"/>
      <c r="CA69" s="390"/>
      <c r="CB69" s="390"/>
      <c r="CC69" s="390"/>
      <c r="CD69" s="390"/>
      <c r="CE69" s="390"/>
      <c r="CF69" s="390"/>
      <c r="CG69" s="390"/>
      <c r="CH69" s="390"/>
      <c r="CI69" s="390"/>
      <c r="CJ69" s="390"/>
      <c r="CK69" s="390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113"/>
      <c r="DB69" s="1"/>
      <c r="DD69" s="1"/>
      <c r="DE69" s="101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83"/>
    </row>
    <row r="70" spans="2:217" s="3" customFormat="1" ht="17.100000000000001" customHeight="1">
      <c r="D70" s="146"/>
      <c r="E70" s="377" t="s">
        <v>165</v>
      </c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T70" s="373"/>
      <c r="U70" s="374"/>
      <c r="V70" s="374"/>
      <c r="W70" s="375"/>
      <c r="Y70" s="147" t="s">
        <v>63</v>
      </c>
      <c r="Z70" s="147"/>
      <c r="AA70" s="147"/>
      <c r="AB70" s="147"/>
      <c r="AC70" s="147"/>
      <c r="AD70" s="147"/>
      <c r="AF70" s="373"/>
      <c r="AG70" s="374"/>
      <c r="AH70" s="374"/>
      <c r="AI70" s="375"/>
      <c r="AJ70" s="66"/>
      <c r="AK70" s="147" t="s">
        <v>166</v>
      </c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X70" s="373"/>
      <c r="AY70" s="374"/>
      <c r="AZ70" s="374"/>
      <c r="BA70" s="375"/>
      <c r="BC70" s="379" t="s">
        <v>167</v>
      </c>
      <c r="BD70" s="379"/>
      <c r="BE70" s="379"/>
      <c r="BF70" s="379"/>
      <c r="BG70" s="379"/>
      <c r="BH70" s="379"/>
      <c r="BI70" s="379"/>
      <c r="BJ70" s="379"/>
      <c r="BK70" s="379"/>
      <c r="BL70" s="379"/>
      <c r="BM70" s="379"/>
      <c r="BN70" s="27"/>
      <c r="BR70" s="373"/>
      <c r="BS70" s="374"/>
      <c r="BT70" s="374"/>
      <c r="BU70" s="375"/>
      <c r="BW70" s="372"/>
      <c r="BX70" s="372"/>
      <c r="BY70" s="372"/>
      <c r="BZ70" s="372"/>
      <c r="CA70" s="372"/>
      <c r="CB70" s="372"/>
      <c r="CC70" s="372"/>
      <c r="CD70" s="372"/>
      <c r="CE70" s="372"/>
      <c r="CF70" s="372"/>
      <c r="CG70" s="372"/>
      <c r="CH70" s="372"/>
      <c r="CI70" s="372"/>
      <c r="CJ70" s="372"/>
      <c r="CK70" s="372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148"/>
      <c r="DB70" s="27"/>
      <c r="DD70" s="27"/>
      <c r="DE70" s="149"/>
      <c r="DF70" s="10" t="s">
        <v>220</v>
      </c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6"/>
      <c r="EE70" s="373"/>
      <c r="EF70" s="374"/>
      <c r="EG70" s="374"/>
      <c r="EH70" s="375"/>
      <c r="EI70" s="371" t="s">
        <v>362</v>
      </c>
      <c r="EJ70" s="393"/>
      <c r="EK70" s="393"/>
      <c r="EL70" s="393"/>
      <c r="EM70" s="393"/>
      <c r="EN70" s="393"/>
      <c r="EO70" s="393"/>
      <c r="EP70" s="393"/>
      <c r="EQ70" s="393"/>
      <c r="ER70" s="393"/>
      <c r="ES70" s="393"/>
      <c r="ET70" s="393"/>
      <c r="EU70" s="393"/>
      <c r="EV70" s="393"/>
      <c r="EW70" s="373"/>
      <c r="EX70" s="374"/>
      <c r="EY70" s="374"/>
      <c r="EZ70" s="375"/>
      <c r="FA70" s="371" t="s">
        <v>363</v>
      </c>
      <c r="FB70" s="393"/>
      <c r="FC70" s="393"/>
      <c r="FD70" s="393"/>
      <c r="FE70" s="393"/>
      <c r="FF70" s="393"/>
      <c r="FG70" s="393"/>
      <c r="FH70" s="393"/>
      <c r="FI70" s="393"/>
      <c r="FJ70" s="393"/>
      <c r="FK70" s="393"/>
      <c r="FL70" s="393"/>
      <c r="FM70" s="393"/>
      <c r="FN70" s="393"/>
      <c r="FO70" s="393"/>
      <c r="FP70" s="393"/>
      <c r="FQ70" s="373"/>
      <c r="FR70" s="374"/>
      <c r="FS70" s="374"/>
      <c r="FT70" s="375"/>
      <c r="FV70" s="376" t="s">
        <v>79</v>
      </c>
      <c r="FW70" s="376"/>
      <c r="FX70" s="376"/>
      <c r="FY70" s="376"/>
      <c r="FZ70" s="376"/>
      <c r="GA70" s="376"/>
      <c r="GB70" s="376"/>
      <c r="GC70" s="376"/>
      <c r="GD70" s="376"/>
      <c r="GE70" s="376"/>
      <c r="GW70" s="150"/>
      <c r="HA70" s="304" t="s">
        <v>357</v>
      </c>
      <c r="HB70" s="304"/>
      <c r="HC70" s="304"/>
      <c r="HD70" s="304"/>
      <c r="HE70" s="304"/>
      <c r="HF70" s="304"/>
      <c r="HG70" s="304"/>
      <c r="HH70" s="304"/>
      <c r="HI70" s="304"/>
    </row>
    <row r="71" spans="2:217" s="4" customFormat="1" ht="6.95" customHeight="1">
      <c r="B71" s="1"/>
      <c r="C71" s="1"/>
      <c r="D71" s="86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1"/>
      <c r="T71" s="1"/>
      <c r="U71" s="1"/>
      <c r="V71" s="1"/>
      <c r="W71" s="1"/>
      <c r="X71" s="1"/>
      <c r="Y71" s="1"/>
      <c r="Z71" s="1"/>
      <c r="AA71" s="1"/>
      <c r="AB71" s="1"/>
      <c r="AK71" s="151"/>
      <c r="AL71" s="151"/>
      <c r="AM71" s="151"/>
      <c r="AN71" s="151"/>
      <c r="AO71" s="151"/>
      <c r="AP71" s="151"/>
      <c r="AQ71" s="151"/>
      <c r="AR71" s="151"/>
      <c r="AS71" s="151"/>
      <c r="AV71" s="1"/>
      <c r="BB71" s="1"/>
      <c r="BC71" s="152"/>
      <c r="BD71" s="151"/>
      <c r="BE71" s="152"/>
      <c r="BF71" s="152"/>
      <c r="BG71" s="152"/>
      <c r="BH71" s="152"/>
      <c r="BI71" s="152"/>
      <c r="BJ71" s="152"/>
      <c r="BK71" s="152"/>
      <c r="BL71" s="152"/>
      <c r="BM71" s="152"/>
      <c r="BN71" s="1"/>
      <c r="BQ71" s="1"/>
      <c r="BR71" s="1"/>
      <c r="BS71" s="1"/>
      <c r="BT71" s="1"/>
      <c r="BU71" s="1"/>
      <c r="BV71" s="1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5"/>
      <c r="CI71" s="1"/>
      <c r="CJ71" s="285"/>
      <c r="CK71" s="285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02"/>
      <c r="DB71" s="1"/>
      <c r="DD71" s="1"/>
      <c r="DE71" s="86"/>
      <c r="DF71" s="1"/>
      <c r="DH71" s="1"/>
      <c r="EI71" s="393"/>
      <c r="EJ71" s="393"/>
      <c r="EK71" s="393"/>
      <c r="EL71" s="393"/>
      <c r="EM71" s="393"/>
      <c r="EN71" s="393"/>
      <c r="EO71" s="393"/>
      <c r="EP71" s="393"/>
      <c r="EQ71" s="393"/>
      <c r="ER71" s="393"/>
      <c r="ES71" s="393"/>
      <c r="ET71" s="393"/>
      <c r="EU71" s="393"/>
      <c r="EV71" s="393"/>
      <c r="FA71" s="393"/>
      <c r="FB71" s="393"/>
      <c r="FC71" s="393"/>
      <c r="FD71" s="393"/>
      <c r="FE71" s="393"/>
      <c r="FF71" s="393"/>
      <c r="FG71" s="393"/>
      <c r="FH71" s="393"/>
      <c r="FI71" s="393"/>
      <c r="FJ71" s="393"/>
      <c r="FK71" s="393"/>
      <c r="FL71" s="393"/>
      <c r="FM71" s="393"/>
      <c r="FN71" s="393"/>
      <c r="FO71" s="393"/>
      <c r="FP71" s="393"/>
      <c r="FV71" s="11"/>
      <c r="FW71" s="11"/>
      <c r="FX71" s="11"/>
      <c r="FY71" s="11"/>
      <c r="FZ71" s="11"/>
      <c r="GA71" s="11"/>
      <c r="GB71" s="11"/>
      <c r="GC71" s="11"/>
      <c r="GD71" s="11"/>
      <c r="GW71" s="69"/>
      <c r="HA71" s="304"/>
      <c r="HB71" s="304"/>
      <c r="HC71" s="304"/>
      <c r="HD71" s="304"/>
      <c r="HE71" s="304"/>
      <c r="HF71" s="304"/>
      <c r="HG71" s="304"/>
      <c r="HH71" s="304"/>
      <c r="HI71" s="304"/>
    </row>
    <row r="72" spans="2:217" s="3" customFormat="1" ht="17.100000000000001" customHeight="1">
      <c r="D72" s="146"/>
      <c r="E72" s="377" t="s">
        <v>168</v>
      </c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F72" s="373"/>
      <c r="AG72" s="374"/>
      <c r="AH72" s="374"/>
      <c r="AI72" s="375"/>
      <c r="AK72" s="147" t="s">
        <v>169</v>
      </c>
      <c r="AL72" s="153"/>
      <c r="AM72" s="153"/>
      <c r="AN72" s="153"/>
      <c r="AO72" s="153"/>
      <c r="AP72" s="153"/>
      <c r="AQ72" s="153"/>
      <c r="AR72" s="153"/>
      <c r="AS72" s="153"/>
      <c r="AX72" s="373"/>
      <c r="AY72" s="374"/>
      <c r="AZ72" s="374"/>
      <c r="BA72" s="375"/>
      <c r="BC72" s="379" t="s">
        <v>170</v>
      </c>
      <c r="BD72" s="380"/>
      <c r="BE72" s="380"/>
      <c r="BF72" s="380"/>
      <c r="BG72" s="380"/>
      <c r="BH72" s="380"/>
      <c r="BI72" s="380"/>
      <c r="BJ72" s="380"/>
      <c r="BK72" s="380"/>
      <c r="BL72" s="380"/>
      <c r="BM72" s="380"/>
      <c r="BN72" s="27"/>
      <c r="BU72" s="379" t="s">
        <v>150</v>
      </c>
      <c r="BV72" s="380"/>
      <c r="BW72" s="380"/>
      <c r="BX72" s="380"/>
      <c r="BY72" s="380"/>
      <c r="BZ72" s="380"/>
      <c r="CA72" s="380"/>
      <c r="CB72" s="380"/>
      <c r="CC72" s="380"/>
      <c r="CD72" s="380"/>
      <c r="CE72" s="380"/>
      <c r="CF72" s="380"/>
      <c r="CG72" s="380"/>
      <c r="CH72" s="147"/>
      <c r="CI72" s="27"/>
      <c r="CJ72" s="381">
        <f>COUNTA(AF70,AX70,BR70,AF72,AX72)</f>
        <v>0</v>
      </c>
      <c r="CK72" s="382"/>
      <c r="CL72" s="382"/>
      <c r="CM72" s="382"/>
      <c r="CN72" s="382"/>
      <c r="CO72" s="383"/>
      <c r="CP72" s="147"/>
      <c r="CQ72" s="147"/>
      <c r="CR72" s="152" t="s">
        <v>131</v>
      </c>
      <c r="CS72" s="147"/>
      <c r="CT72" s="147"/>
      <c r="CU72" s="147"/>
      <c r="CV72" s="27"/>
      <c r="CW72" s="27"/>
      <c r="CX72" s="27"/>
      <c r="CY72" s="27"/>
      <c r="CZ72" s="27"/>
      <c r="DA72" s="148"/>
      <c r="DB72" s="27"/>
      <c r="DD72" s="27"/>
      <c r="DE72" s="94"/>
      <c r="DF72" s="10" t="s">
        <v>221</v>
      </c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6"/>
      <c r="DT72" s="16"/>
      <c r="DU72" s="16"/>
      <c r="DV72" s="16"/>
      <c r="DW72" s="16"/>
      <c r="DX72" s="16"/>
      <c r="DY72" s="16"/>
      <c r="DZ72" s="16"/>
      <c r="EE72" s="373"/>
      <c r="EF72" s="374"/>
      <c r="EG72" s="374"/>
      <c r="EH72" s="375"/>
      <c r="EI72" s="371" t="s">
        <v>362</v>
      </c>
      <c r="EJ72" s="393"/>
      <c r="EK72" s="393"/>
      <c r="EL72" s="393"/>
      <c r="EM72" s="393"/>
      <c r="EN72" s="393"/>
      <c r="EO72" s="393"/>
      <c r="EP72" s="393"/>
      <c r="EQ72" s="393"/>
      <c r="ER72" s="393"/>
      <c r="ES72" s="393"/>
      <c r="ET72" s="393"/>
      <c r="EU72" s="393"/>
      <c r="EV72" s="393"/>
      <c r="EW72" s="373"/>
      <c r="EX72" s="374"/>
      <c r="EY72" s="374"/>
      <c r="EZ72" s="375"/>
      <c r="FA72" s="371" t="s">
        <v>363</v>
      </c>
      <c r="FB72" s="372"/>
      <c r="FC72" s="372"/>
      <c r="FD72" s="372"/>
      <c r="FE72" s="372"/>
      <c r="FF72" s="372"/>
      <c r="FG72" s="372"/>
      <c r="FH72" s="372"/>
      <c r="FI72" s="372"/>
      <c r="FJ72" s="372"/>
      <c r="FK72" s="372"/>
      <c r="FL72" s="372"/>
      <c r="FM72" s="372"/>
      <c r="FN72" s="372"/>
      <c r="FO72" s="372"/>
      <c r="FP72" s="372"/>
      <c r="FQ72" s="373"/>
      <c r="FR72" s="374"/>
      <c r="FS72" s="374"/>
      <c r="FT72" s="375"/>
      <c r="FV72" s="376" t="s">
        <v>79</v>
      </c>
      <c r="FW72" s="376"/>
      <c r="FX72" s="376"/>
      <c r="FY72" s="376"/>
      <c r="FZ72" s="376"/>
      <c r="GA72" s="376"/>
      <c r="GB72" s="376"/>
      <c r="GC72" s="376"/>
      <c r="GD72" s="376"/>
      <c r="GE72" s="376"/>
      <c r="GW72" s="150"/>
      <c r="HA72" s="304"/>
      <c r="HB72" s="304"/>
      <c r="HC72" s="304"/>
      <c r="HD72" s="304"/>
      <c r="HE72" s="304"/>
      <c r="HF72" s="304"/>
      <c r="HG72" s="304"/>
      <c r="HH72" s="304"/>
      <c r="HI72" s="304"/>
    </row>
    <row r="73" spans="2:217" s="4" customFormat="1" ht="6.95" customHeight="1">
      <c r="D73" s="84"/>
      <c r="U73" s="1"/>
      <c r="V73" s="1"/>
      <c r="AC73" s="11"/>
      <c r="AK73" s="151"/>
      <c r="AL73" s="151"/>
      <c r="AM73" s="151"/>
      <c r="AN73" s="151"/>
      <c r="AO73" s="151"/>
      <c r="AP73" s="151"/>
      <c r="AQ73" s="151"/>
      <c r="AR73" s="151"/>
      <c r="AS73" s="151"/>
      <c r="AZ73" s="1"/>
      <c r="BA73" s="1"/>
      <c r="BB73" s="12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R73" s="1"/>
      <c r="BU73" s="151"/>
      <c r="BV73" s="151"/>
      <c r="BW73" s="151"/>
      <c r="BX73" s="151"/>
      <c r="BY73" s="151"/>
      <c r="BZ73" s="151"/>
      <c r="CA73" s="151"/>
      <c r="CB73" s="151"/>
      <c r="CC73" s="151"/>
      <c r="CD73" s="151"/>
      <c r="CE73" s="151"/>
      <c r="CF73" s="152"/>
      <c r="CG73" s="151"/>
      <c r="CH73" s="151"/>
      <c r="CJ73" s="151"/>
      <c r="CK73" s="151"/>
      <c r="CL73" s="151"/>
      <c r="CM73" s="151"/>
      <c r="CN73" s="154"/>
      <c r="CO73" s="154"/>
      <c r="CP73" s="151"/>
      <c r="CQ73" s="151"/>
      <c r="CR73" s="151"/>
      <c r="CS73" s="151"/>
      <c r="CT73" s="151"/>
      <c r="CU73" s="151"/>
      <c r="DA73" s="69"/>
      <c r="DE73" s="84"/>
      <c r="DF73" s="433" t="s">
        <v>258</v>
      </c>
      <c r="DG73" s="433"/>
      <c r="DH73" s="433"/>
      <c r="DI73" s="433"/>
      <c r="DJ73" s="433"/>
      <c r="DK73" s="433"/>
      <c r="DL73" s="433"/>
      <c r="DM73" s="433"/>
      <c r="DN73" s="433"/>
      <c r="DO73" s="433"/>
      <c r="DP73" s="433"/>
      <c r="DQ73" s="433"/>
      <c r="DR73" s="433"/>
      <c r="DS73" s="433"/>
      <c r="DT73" s="433"/>
      <c r="DU73" s="433"/>
      <c r="DV73" s="433"/>
      <c r="DW73" s="433"/>
      <c r="DX73" s="433"/>
      <c r="DY73" s="433"/>
      <c r="DZ73" s="433"/>
      <c r="EA73" s="433"/>
      <c r="EB73" s="433"/>
      <c r="EC73" s="433"/>
      <c r="ED73" s="98"/>
      <c r="EI73" s="393"/>
      <c r="EJ73" s="393"/>
      <c r="EK73" s="393"/>
      <c r="EL73" s="393"/>
      <c r="EM73" s="393"/>
      <c r="EN73" s="393"/>
      <c r="EO73" s="393"/>
      <c r="EP73" s="393"/>
      <c r="EQ73" s="393"/>
      <c r="ER73" s="393"/>
      <c r="ES73" s="393"/>
      <c r="ET73" s="393"/>
      <c r="EU73" s="393"/>
      <c r="EV73" s="393"/>
      <c r="FA73" s="372"/>
      <c r="FB73" s="372"/>
      <c r="FC73" s="372"/>
      <c r="FD73" s="372"/>
      <c r="FE73" s="372"/>
      <c r="FF73" s="372"/>
      <c r="FG73" s="372"/>
      <c r="FH73" s="372"/>
      <c r="FI73" s="372"/>
      <c r="FJ73" s="372"/>
      <c r="FK73" s="372"/>
      <c r="FL73" s="372"/>
      <c r="FM73" s="372"/>
      <c r="FN73" s="372"/>
      <c r="FO73" s="372"/>
      <c r="FP73" s="372"/>
      <c r="FV73" s="11"/>
      <c r="FW73" s="11"/>
      <c r="FX73" s="11"/>
      <c r="FY73" s="11"/>
      <c r="FZ73" s="11"/>
      <c r="GA73" s="11"/>
      <c r="GB73" s="11"/>
      <c r="GC73" s="11"/>
      <c r="GD73" s="11"/>
      <c r="GW73" s="69"/>
    </row>
    <row r="74" spans="2:217" s="3" customFormat="1" ht="17.100000000000001" customHeight="1">
      <c r="D74" s="146"/>
      <c r="E74" s="429" t="s">
        <v>1</v>
      </c>
      <c r="F74" s="429"/>
      <c r="G74" s="429"/>
      <c r="H74" s="429"/>
      <c r="I74" s="429"/>
      <c r="J74" s="429"/>
      <c r="K74" s="429"/>
      <c r="L74" s="429"/>
      <c r="M74" s="429"/>
      <c r="N74" s="429"/>
      <c r="O74" s="429"/>
      <c r="P74" s="430"/>
      <c r="Q74" s="431"/>
      <c r="T74" s="373"/>
      <c r="U74" s="374"/>
      <c r="V74" s="374"/>
      <c r="W74" s="375"/>
      <c r="Y74" s="147" t="s">
        <v>63</v>
      </c>
      <c r="Z74" s="70"/>
      <c r="AA74" s="70"/>
      <c r="AB74" s="70"/>
      <c r="AC74" s="70"/>
      <c r="AD74" s="70"/>
      <c r="AF74" s="373"/>
      <c r="AG74" s="374"/>
      <c r="AH74" s="374"/>
      <c r="AI74" s="375"/>
      <c r="AK74" s="147" t="s">
        <v>173</v>
      </c>
      <c r="AL74" s="153"/>
      <c r="AM74" s="153"/>
      <c r="AN74" s="153"/>
      <c r="AO74" s="153"/>
      <c r="AP74" s="153"/>
      <c r="AQ74" s="153"/>
      <c r="AR74" s="153"/>
      <c r="AS74" s="153"/>
      <c r="AT74" s="70"/>
      <c r="AU74" s="70"/>
      <c r="AX74" s="373"/>
      <c r="AY74" s="374"/>
      <c r="AZ74" s="374"/>
      <c r="BA74" s="375"/>
      <c r="BC74" s="379" t="s">
        <v>174</v>
      </c>
      <c r="BD74" s="380"/>
      <c r="BE74" s="380"/>
      <c r="BF74" s="380"/>
      <c r="BG74" s="380"/>
      <c r="BH74" s="380"/>
      <c r="BI74" s="380"/>
      <c r="BJ74" s="380"/>
      <c r="BK74" s="380"/>
      <c r="BL74" s="380"/>
      <c r="BM74" s="380"/>
      <c r="BN74" s="27"/>
      <c r="BU74" s="147"/>
      <c r="BV74" s="147"/>
      <c r="BW74" s="147"/>
      <c r="BX74" s="147"/>
      <c r="BY74" s="147"/>
      <c r="BZ74" s="147"/>
      <c r="CA74" s="147"/>
      <c r="CB74" s="147"/>
      <c r="CC74" s="147"/>
      <c r="CD74" s="147"/>
      <c r="CE74" s="147"/>
      <c r="CF74" s="147"/>
      <c r="CG74" s="147"/>
      <c r="CH74" s="147"/>
      <c r="CI74" s="27"/>
      <c r="CJ74" s="147"/>
      <c r="CK74" s="147"/>
      <c r="CL74" s="147"/>
      <c r="CM74" s="147"/>
      <c r="CN74" s="147"/>
      <c r="CO74" s="147"/>
      <c r="CP74" s="147"/>
      <c r="CQ74" s="147"/>
      <c r="CR74" s="147"/>
      <c r="CS74" s="147"/>
      <c r="CT74" s="147"/>
      <c r="CU74" s="147"/>
      <c r="CV74" s="27"/>
      <c r="CW74" s="27"/>
      <c r="CX74" s="27"/>
      <c r="CY74" s="27"/>
      <c r="CZ74" s="27"/>
      <c r="DA74" s="148"/>
      <c r="DB74" s="27"/>
      <c r="DC74" s="4"/>
      <c r="DD74" s="27"/>
      <c r="DE74" s="149"/>
      <c r="DF74" s="433"/>
      <c r="DG74" s="433"/>
      <c r="DH74" s="433"/>
      <c r="DI74" s="433"/>
      <c r="DJ74" s="433"/>
      <c r="DK74" s="433"/>
      <c r="DL74" s="433"/>
      <c r="DM74" s="433"/>
      <c r="DN74" s="433"/>
      <c r="DO74" s="433"/>
      <c r="DP74" s="433"/>
      <c r="DQ74" s="433"/>
      <c r="DR74" s="433"/>
      <c r="DS74" s="433"/>
      <c r="DT74" s="433"/>
      <c r="DU74" s="433"/>
      <c r="DV74" s="433"/>
      <c r="DW74" s="433"/>
      <c r="DX74" s="433"/>
      <c r="DY74" s="433"/>
      <c r="DZ74" s="433"/>
      <c r="EA74" s="433"/>
      <c r="EB74" s="433"/>
      <c r="EC74" s="433"/>
      <c r="ED74" s="98"/>
      <c r="EE74" s="373"/>
      <c r="EF74" s="374"/>
      <c r="EG74" s="374"/>
      <c r="EH74" s="375"/>
      <c r="EI74" s="371" t="s">
        <v>366</v>
      </c>
      <c r="EJ74" s="393"/>
      <c r="EK74" s="393"/>
      <c r="EL74" s="393"/>
      <c r="EM74" s="393"/>
      <c r="EN74" s="393"/>
      <c r="EO74" s="393"/>
      <c r="EP74" s="393"/>
      <c r="EQ74" s="393"/>
      <c r="ER74" s="393"/>
      <c r="ES74" s="393"/>
      <c r="ET74" s="393"/>
      <c r="EU74" s="393"/>
      <c r="EV74" s="393"/>
      <c r="EW74" s="373"/>
      <c r="EX74" s="374"/>
      <c r="EY74" s="374"/>
      <c r="EZ74" s="375"/>
      <c r="FA74" s="371" t="s">
        <v>264</v>
      </c>
      <c r="FB74" s="372"/>
      <c r="FC74" s="372"/>
      <c r="FD74" s="372"/>
      <c r="FE74" s="372"/>
      <c r="FF74" s="372"/>
      <c r="FG74" s="372"/>
      <c r="FH74" s="372"/>
      <c r="FI74" s="372"/>
      <c r="FJ74" s="372"/>
      <c r="FK74" s="372"/>
      <c r="FL74" s="372"/>
      <c r="FM74" s="372"/>
      <c r="FN74" s="372"/>
      <c r="FO74" s="372"/>
      <c r="FP74" s="372"/>
      <c r="FQ74" s="373"/>
      <c r="FR74" s="374"/>
      <c r="FS74" s="374"/>
      <c r="FT74" s="375"/>
      <c r="FV74" s="376" t="s">
        <v>79</v>
      </c>
      <c r="FW74" s="376"/>
      <c r="FX74" s="376"/>
      <c r="FY74" s="376"/>
      <c r="FZ74" s="376"/>
      <c r="GA74" s="376"/>
      <c r="GB74" s="376"/>
      <c r="GC74" s="376"/>
      <c r="GD74" s="376"/>
      <c r="GE74" s="376"/>
      <c r="GU74" s="4"/>
      <c r="GW74" s="69"/>
      <c r="GX74" s="4"/>
      <c r="GY74" s="4"/>
      <c r="GZ74" s="4"/>
      <c r="HA74" s="271" t="str">
        <f>IF(OR(
COUNTA(T70,AF70,AX70,BR70,AF72,AX72)=0,
COUNTA(T74,AF74,AX74,AF76,AX76)=0,
COUNTA(AF78,AX78,CL78)&gt;=2,
COUNTA(AF80,AX80,CL80)&gt;=2,
COUNTA(AF82,AX82,BR82,CL82)&gt;=2,
COUNTA(AF84,AX84,CL84)&gt;=2,
COUNTA(EE70,EW70,FQ70)&gt;=2,
COUNTA(EE72,EW72,FQ72)&gt;=2,
COUNTA(EE74,EW74,FQ74)&gt;=2,
COUNTA(EE76,EW76,FQ76,GG76)&gt;=2,
COUNTA(EE78,EW78,FQ78)&gt;=2,
COUNTA(DS80,EE80,EW80,FQ80,GG80)&gt;=2,
COUNTA(DS82,EE82,EW82,FQ82,GG82)&gt;=2,
COUNTA(AF78,AX78,CL78)=0,
COUNTA(AF80,AX80,CL80)=0,
COUNTA(AF82,AX82,BR82,CL82)=0,
COUNTA(AF84,AX84,CL84)=0,
COUNTA(EE70,EW70,FQ70)=0,
COUNTA(EE72,EW72,FQ72)=0,
COUNTA(EE74,EW74,FQ74)=0,
COUNTA(EE76,EW76,FQ76,GG76)=0,
COUNTA(EE78,EW78,FQ78)=0,
COUNTA(DS80,EE80,EW80,FQ80,GG80)=0,
COUNTA(DS82,EE82,EW82,FQ82,GG82)=0
),"エラー","OK")</f>
        <v>エラー</v>
      </c>
      <c r="HB74" s="4"/>
      <c r="HC74" s="4"/>
      <c r="HD74" s="4"/>
      <c r="HE74" s="4"/>
      <c r="HF74" s="4"/>
      <c r="HG74" s="4"/>
    </row>
    <row r="75" spans="2:217" s="4" customFormat="1" ht="6.95" customHeight="1">
      <c r="B75" s="1"/>
      <c r="C75" s="1"/>
      <c r="D75" s="86"/>
      <c r="E75" s="430"/>
      <c r="F75" s="430"/>
      <c r="G75" s="430"/>
      <c r="H75" s="430"/>
      <c r="I75" s="430"/>
      <c r="J75" s="430"/>
      <c r="K75" s="430"/>
      <c r="L75" s="430"/>
      <c r="M75" s="430"/>
      <c r="N75" s="430"/>
      <c r="O75" s="430"/>
      <c r="P75" s="430"/>
      <c r="Q75" s="43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K75" s="151"/>
      <c r="AL75" s="151"/>
      <c r="AM75" s="151"/>
      <c r="AN75" s="151"/>
      <c r="AO75" s="151"/>
      <c r="AP75" s="151"/>
      <c r="AQ75" s="151"/>
      <c r="AR75" s="151"/>
      <c r="AS75" s="151"/>
      <c r="AV75" s="1"/>
      <c r="BC75" s="396" t="s">
        <v>3</v>
      </c>
      <c r="BD75" s="432"/>
      <c r="BE75" s="432"/>
      <c r="BF75" s="432"/>
      <c r="BG75" s="432"/>
      <c r="BH75" s="432"/>
      <c r="BI75" s="432"/>
      <c r="BJ75" s="432"/>
      <c r="BK75" s="432"/>
      <c r="BL75" s="432"/>
      <c r="BM75" s="432"/>
      <c r="BN75" s="432"/>
      <c r="BO75" s="432"/>
      <c r="BP75" s="432"/>
      <c r="BQ75" s="432"/>
      <c r="BR75" s="1"/>
      <c r="BS75" s="1"/>
      <c r="BT75" s="1"/>
      <c r="BU75" s="152"/>
      <c r="BV75" s="152"/>
      <c r="BW75" s="152"/>
      <c r="BX75" s="152"/>
      <c r="BY75" s="152"/>
      <c r="BZ75" s="152"/>
      <c r="CA75" s="152"/>
      <c r="CB75" s="152"/>
      <c r="CC75" s="152"/>
      <c r="CD75" s="152"/>
      <c r="CE75" s="152"/>
      <c r="CF75" s="152"/>
      <c r="CG75" s="152"/>
      <c r="CH75" s="152"/>
      <c r="CI75" s="1"/>
      <c r="CJ75" s="151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  <c r="CU75" s="152"/>
      <c r="CV75" s="1"/>
      <c r="CW75" s="1"/>
      <c r="CX75" s="1"/>
      <c r="CY75" s="1"/>
      <c r="CZ75" s="1"/>
      <c r="DA75" s="102"/>
      <c r="DB75" s="1"/>
      <c r="DD75" s="1"/>
      <c r="DE75" s="86"/>
      <c r="DF75" s="433"/>
      <c r="DG75" s="433"/>
      <c r="DH75" s="433"/>
      <c r="DI75" s="433"/>
      <c r="DJ75" s="433"/>
      <c r="DK75" s="433"/>
      <c r="DL75" s="433"/>
      <c r="DM75" s="433"/>
      <c r="DN75" s="433"/>
      <c r="DO75" s="433"/>
      <c r="DP75" s="433"/>
      <c r="DQ75" s="433"/>
      <c r="DR75" s="433"/>
      <c r="DS75" s="433"/>
      <c r="DT75" s="433"/>
      <c r="DU75" s="433"/>
      <c r="DV75" s="433"/>
      <c r="DW75" s="433"/>
      <c r="DX75" s="433"/>
      <c r="DY75" s="433"/>
      <c r="DZ75" s="433"/>
      <c r="EA75" s="433"/>
      <c r="EB75" s="433"/>
      <c r="EC75" s="433"/>
      <c r="ED75" s="98"/>
      <c r="EE75" s="98"/>
      <c r="EF75" s="98"/>
      <c r="EG75" s="98"/>
      <c r="EH75" s="98"/>
      <c r="EI75" s="393"/>
      <c r="EJ75" s="393"/>
      <c r="EK75" s="393"/>
      <c r="EL75" s="393"/>
      <c r="EM75" s="393"/>
      <c r="EN75" s="393"/>
      <c r="EO75" s="393"/>
      <c r="EP75" s="393"/>
      <c r="EQ75" s="393"/>
      <c r="ER75" s="393"/>
      <c r="ES75" s="393"/>
      <c r="ET75" s="393"/>
      <c r="EU75" s="393"/>
      <c r="EV75" s="393"/>
      <c r="EW75" s="66"/>
      <c r="FA75" s="372"/>
      <c r="FB75" s="372"/>
      <c r="FC75" s="372"/>
      <c r="FD75" s="372"/>
      <c r="FE75" s="372"/>
      <c r="FF75" s="372"/>
      <c r="FG75" s="372"/>
      <c r="FH75" s="372"/>
      <c r="FI75" s="372"/>
      <c r="FJ75" s="372"/>
      <c r="FK75" s="372"/>
      <c r="FL75" s="372"/>
      <c r="FM75" s="372"/>
      <c r="FN75" s="372"/>
      <c r="FO75" s="372"/>
      <c r="FP75" s="372"/>
      <c r="GL75" s="11"/>
      <c r="GM75" s="11"/>
      <c r="GN75" s="11"/>
      <c r="GO75" s="11"/>
      <c r="GP75" s="11"/>
      <c r="GQ75" s="11"/>
      <c r="GR75" s="11"/>
      <c r="GS75" s="11"/>
      <c r="GT75" s="11"/>
      <c r="GW75" s="69"/>
      <c r="HA75" s="300"/>
    </row>
    <row r="76" spans="2:217" s="3" customFormat="1" ht="17.100000000000001" customHeight="1">
      <c r="D76" s="146"/>
      <c r="E76" s="377" t="s">
        <v>168</v>
      </c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F76" s="373"/>
      <c r="AG76" s="374"/>
      <c r="AH76" s="374"/>
      <c r="AI76" s="375"/>
      <c r="AK76" s="147" t="s">
        <v>175</v>
      </c>
      <c r="AL76" s="153"/>
      <c r="AM76" s="153"/>
      <c r="AN76" s="153"/>
      <c r="AO76" s="153"/>
      <c r="AP76" s="153"/>
      <c r="AQ76" s="153"/>
      <c r="AR76" s="153"/>
      <c r="AS76" s="153"/>
      <c r="AX76" s="373"/>
      <c r="AY76" s="374"/>
      <c r="AZ76" s="374"/>
      <c r="BA76" s="375"/>
      <c r="BC76" s="432"/>
      <c r="BD76" s="432"/>
      <c r="BE76" s="432"/>
      <c r="BF76" s="432"/>
      <c r="BG76" s="432"/>
      <c r="BH76" s="432"/>
      <c r="BI76" s="432"/>
      <c r="BJ76" s="432"/>
      <c r="BK76" s="432"/>
      <c r="BL76" s="432"/>
      <c r="BM76" s="432"/>
      <c r="BN76" s="432"/>
      <c r="BO76" s="432"/>
      <c r="BP76" s="432"/>
      <c r="BQ76" s="432"/>
      <c r="BU76" s="379" t="s">
        <v>150</v>
      </c>
      <c r="BV76" s="380"/>
      <c r="BW76" s="380"/>
      <c r="BX76" s="380"/>
      <c r="BY76" s="380"/>
      <c r="BZ76" s="380"/>
      <c r="CA76" s="380"/>
      <c r="CB76" s="380"/>
      <c r="CC76" s="380"/>
      <c r="CD76" s="380"/>
      <c r="CE76" s="380"/>
      <c r="CF76" s="380"/>
      <c r="CG76" s="380"/>
      <c r="CH76" s="147"/>
      <c r="CI76" s="27"/>
      <c r="CJ76" s="381">
        <f>COUNTA(AF74,AX74,AF76,AX76)</f>
        <v>0</v>
      </c>
      <c r="CK76" s="382"/>
      <c r="CL76" s="382"/>
      <c r="CM76" s="382"/>
      <c r="CN76" s="382"/>
      <c r="CO76" s="383"/>
      <c r="CP76" s="147"/>
      <c r="CQ76" s="147"/>
      <c r="CR76" s="152" t="s">
        <v>131</v>
      </c>
      <c r="CS76" s="147"/>
      <c r="CT76" s="147"/>
      <c r="CU76" s="147"/>
      <c r="CV76" s="27"/>
      <c r="CW76" s="27"/>
      <c r="CX76" s="27"/>
      <c r="CY76" s="27"/>
      <c r="CZ76" s="27"/>
      <c r="DA76" s="148"/>
      <c r="DB76" s="27"/>
      <c r="DD76" s="27"/>
      <c r="DE76" s="149"/>
      <c r="DF76" s="10" t="s">
        <v>222</v>
      </c>
      <c r="EE76" s="373"/>
      <c r="EF76" s="374"/>
      <c r="EG76" s="374"/>
      <c r="EH76" s="375"/>
      <c r="EI76" s="371" t="s">
        <v>371</v>
      </c>
      <c r="EJ76" s="371"/>
      <c r="EK76" s="371"/>
      <c r="EL76" s="371"/>
      <c r="EM76" s="371"/>
      <c r="EN76" s="371"/>
      <c r="EO76" s="371"/>
      <c r="EP76" s="371"/>
      <c r="EQ76" s="371"/>
      <c r="ER76" s="371"/>
      <c r="ES76" s="371"/>
      <c r="ET76" s="371"/>
      <c r="EU76" s="371"/>
      <c r="EV76" s="371"/>
      <c r="EW76" s="373"/>
      <c r="EX76" s="374"/>
      <c r="EY76" s="374"/>
      <c r="EZ76" s="375"/>
      <c r="FB76" s="147" t="s">
        <v>172</v>
      </c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155"/>
      <c r="FN76" s="59"/>
      <c r="FO76" s="59"/>
      <c r="FQ76" s="373"/>
      <c r="FR76" s="374"/>
      <c r="FS76" s="374"/>
      <c r="FT76" s="375"/>
      <c r="FV76" s="58" t="s">
        <v>294</v>
      </c>
      <c r="FW76" s="155"/>
      <c r="FX76" s="155"/>
      <c r="FY76" s="155"/>
      <c r="FZ76" s="155"/>
      <c r="GA76" s="155"/>
      <c r="GB76" s="155"/>
      <c r="GC76" s="155"/>
      <c r="GD76" s="155"/>
      <c r="GE76" s="155"/>
      <c r="GF76" s="155"/>
      <c r="GG76" s="373"/>
      <c r="GH76" s="374"/>
      <c r="GI76" s="374"/>
      <c r="GJ76" s="375"/>
      <c r="GL76" s="371" t="s">
        <v>223</v>
      </c>
      <c r="GM76" s="371"/>
      <c r="GN76" s="371"/>
      <c r="GO76" s="371"/>
      <c r="GP76" s="371"/>
      <c r="GQ76" s="371"/>
      <c r="GR76" s="371"/>
      <c r="GS76" s="371"/>
      <c r="GT76" s="371"/>
      <c r="GU76" s="371"/>
      <c r="GV76" s="371"/>
      <c r="GW76" s="150"/>
    </row>
    <row r="77" spans="2:217" s="4" customFormat="1" ht="6.95" customHeight="1">
      <c r="D77" s="84"/>
      <c r="U77" s="1"/>
      <c r="V77" s="1"/>
      <c r="AC77" s="11"/>
      <c r="AN77" s="11"/>
      <c r="AY77" s="1"/>
      <c r="AZ77" s="1"/>
      <c r="BA77" s="12"/>
      <c r="BC77" s="432"/>
      <c r="BD77" s="432"/>
      <c r="BE77" s="432"/>
      <c r="BF77" s="432"/>
      <c r="BG77" s="432"/>
      <c r="BH77" s="432"/>
      <c r="BI77" s="432"/>
      <c r="BJ77" s="432"/>
      <c r="BK77" s="432"/>
      <c r="BL77" s="432"/>
      <c r="BM77" s="432"/>
      <c r="BN77" s="432"/>
      <c r="BO77" s="432"/>
      <c r="BP77" s="432"/>
      <c r="BQ77" s="432"/>
      <c r="CE77" s="1"/>
      <c r="CL77" s="7"/>
      <c r="CM77" s="7"/>
      <c r="DA77" s="69"/>
      <c r="DE77" s="84"/>
      <c r="DF77" s="1"/>
      <c r="EI77" s="371"/>
      <c r="EJ77" s="371"/>
      <c r="EK77" s="371"/>
      <c r="EL77" s="371"/>
      <c r="EM77" s="371"/>
      <c r="EN77" s="371"/>
      <c r="EO77" s="371"/>
      <c r="EP77" s="371"/>
      <c r="EQ77" s="371"/>
      <c r="ER77" s="371"/>
      <c r="ES77" s="371"/>
      <c r="ET77" s="371"/>
      <c r="EU77" s="371"/>
      <c r="EV77" s="371"/>
      <c r="GL77" s="371"/>
      <c r="GM77" s="371"/>
      <c r="GN77" s="371"/>
      <c r="GO77" s="371"/>
      <c r="GP77" s="371"/>
      <c r="GQ77" s="371"/>
      <c r="GR77" s="371"/>
      <c r="GS77" s="371"/>
      <c r="GT77" s="371"/>
      <c r="GU77" s="371"/>
      <c r="GV77" s="371"/>
      <c r="GW77" s="69"/>
    </row>
    <row r="78" spans="2:217" s="4" customFormat="1" ht="17.100000000000001" customHeight="1">
      <c r="D78" s="84"/>
      <c r="E78" s="10" t="s">
        <v>224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3"/>
      <c r="AE78" s="3"/>
      <c r="AF78" s="373"/>
      <c r="AG78" s="374"/>
      <c r="AH78" s="374"/>
      <c r="AI78" s="375"/>
      <c r="AJ78" s="3"/>
      <c r="AK78" s="426" t="s">
        <v>362</v>
      </c>
      <c r="AL78" s="428"/>
      <c r="AM78" s="428"/>
      <c r="AN78" s="428"/>
      <c r="AO78" s="428"/>
      <c r="AP78" s="428"/>
      <c r="AQ78" s="428"/>
      <c r="AR78" s="428"/>
      <c r="AS78" s="428"/>
      <c r="AT78" s="428"/>
      <c r="AU78" s="428"/>
      <c r="AV78" s="428"/>
      <c r="AW78" s="428"/>
      <c r="AX78" s="373"/>
      <c r="AY78" s="374"/>
      <c r="AZ78" s="374"/>
      <c r="BA78" s="375"/>
      <c r="BC78" s="371" t="s">
        <v>363</v>
      </c>
      <c r="BD78" s="393"/>
      <c r="BE78" s="393"/>
      <c r="BF78" s="393"/>
      <c r="BG78" s="393"/>
      <c r="BH78" s="393"/>
      <c r="BI78" s="393"/>
      <c r="BJ78" s="393"/>
      <c r="BK78" s="393"/>
      <c r="BL78" s="393"/>
      <c r="BM78" s="393"/>
      <c r="BN78" s="393"/>
      <c r="BO78" s="393"/>
      <c r="BP78" s="393"/>
      <c r="BQ78" s="393"/>
      <c r="BR78" s="393"/>
      <c r="CL78" s="373"/>
      <c r="CM78" s="374"/>
      <c r="CN78" s="374"/>
      <c r="CO78" s="375"/>
      <c r="CP78" s="403" t="s">
        <v>79</v>
      </c>
      <c r="CQ78" s="404"/>
      <c r="CR78" s="404"/>
      <c r="CS78" s="404"/>
      <c r="CT78" s="404"/>
      <c r="CU78" s="404"/>
      <c r="CV78" s="404"/>
      <c r="CW78" s="404"/>
      <c r="CX78" s="404"/>
      <c r="CY78" s="404"/>
      <c r="CZ78" s="404"/>
      <c r="DA78" s="405"/>
      <c r="DC78" s="3"/>
      <c r="DE78" s="94"/>
      <c r="DF78" s="10" t="s">
        <v>225</v>
      </c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73"/>
      <c r="EF78" s="374"/>
      <c r="EG78" s="374"/>
      <c r="EH78" s="375"/>
      <c r="EI78" s="371" t="s">
        <v>371</v>
      </c>
      <c r="EJ78" s="393"/>
      <c r="EK78" s="393"/>
      <c r="EL78" s="393"/>
      <c r="EM78" s="393"/>
      <c r="EN78" s="393"/>
      <c r="EO78" s="393"/>
      <c r="EP78" s="393"/>
      <c r="EQ78" s="393"/>
      <c r="ER78" s="393"/>
      <c r="ES78" s="393"/>
      <c r="ET78" s="393"/>
      <c r="EU78" s="393"/>
      <c r="EV78" s="393"/>
      <c r="EW78" s="373"/>
      <c r="EX78" s="374"/>
      <c r="EY78" s="374"/>
      <c r="EZ78" s="375"/>
      <c r="FA78" s="3"/>
      <c r="FB78" s="58" t="s">
        <v>172</v>
      </c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N78" s="75"/>
      <c r="FO78" s="75"/>
      <c r="FP78" s="3"/>
      <c r="FQ78" s="373"/>
      <c r="FR78" s="374"/>
      <c r="FS78" s="374"/>
      <c r="FT78" s="375"/>
      <c r="FU78" s="3"/>
      <c r="FV78" s="147" t="s">
        <v>176</v>
      </c>
      <c r="FW78" s="3"/>
      <c r="FX78" s="3"/>
      <c r="FY78" s="3"/>
      <c r="FZ78" s="3"/>
      <c r="GA78" s="3"/>
      <c r="GB78" s="3"/>
      <c r="GC78" s="3"/>
      <c r="GU78" s="3"/>
      <c r="GW78" s="150"/>
      <c r="GX78" s="3"/>
      <c r="GY78" s="3"/>
      <c r="GZ78" s="3"/>
      <c r="HA78" s="3"/>
      <c r="HB78" s="3"/>
      <c r="HC78" s="3"/>
      <c r="HD78" s="3"/>
      <c r="HE78" s="3"/>
      <c r="HF78" s="3"/>
      <c r="HG78" s="3"/>
    </row>
    <row r="79" spans="2:217" s="4" customFormat="1" ht="6.95" customHeight="1">
      <c r="B79" s="1"/>
      <c r="C79" s="1"/>
      <c r="D79" s="8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K79" s="428"/>
      <c r="AL79" s="428"/>
      <c r="AM79" s="428"/>
      <c r="AN79" s="428"/>
      <c r="AO79" s="428"/>
      <c r="AP79" s="428"/>
      <c r="AQ79" s="428"/>
      <c r="AR79" s="428"/>
      <c r="AS79" s="428"/>
      <c r="AT79" s="428"/>
      <c r="AU79" s="428"/>
      <c r="AV79" s="428"/>
      <c r="AW79" s="428"/>
      <c r="AX79" s="1"/>
      <c r="AY79" s="1"/>
      <c r="AZ79" s="1"/>
      <c r="BA79" s="1"/>
      <c r="BB79" s="98"/>
      <c r="BC79" s="393"/>
      <c r="BD79" s="393"/>
      <c r="BE79" s="393"/>
      <c r="BF79" s="393"/>
      <c r="BG79" s="393"/>
      <c r="BH79" s="393"/>
      <c r="BI79" s="393"/>
      <c r="BJ79" s="393"/>
      <c r="BK79" s="393"/>
      <c r="BL79" s="393"/>
      <c r="BM79" s="393"/>
      <c r="BN79" s="393"/>
      <c r="BO79" s="393"/>
      <c r="BP79" s="393"/>
      <c r="BQ79" s="393"/>
      <c r="BR79" s="393"/>
      <c r="CL79" s="1"/>
      <c r="CM79" s="1"/>
      <c r="CN79" s="1"/>
      <c r="CO79" s="1"/>
      <c r="CP79" s="1"/>
      <c r="CQ79" s="284"/>
      <c r="CR79" s="284"/>
      <c r="CS79" s="284"/>
      <c r="CT79" s="284"/>
      <c r="CU79" s="284"/>
      <c r="CV79" s="284"/>
      <c r="CW79" s="284"/>
      <c r="CX79" s="284"/>
      <c r="CY79" s="284"/>
      <c r="CZ79" s="98"/>
      <c r="DA79" s="102"/>
      <c r="DB79" s="1"/>
      <c r="DD79" s="1"/>
      <c r="DE79" s="86"/>
      <c r="EI79" s="393"/>
      <c r="EJ79" s="393"/>
      <c r="EK79" s="393"/>
      <c r="EL79" s="393"/>
      <c r="EM79" s="393"/>
      <c r="EN79" s="393"/>
      <c r="EO79" s="393"/>
      <c r="EP79" s="393"/>
      <c r="EQ79" s="393"/>
      <c r="ER79" s="393"/>
      <c r="ES79" s="393"/>
      <c r="ET79" s="393"/>
      <c r="EU79" s="393"/>
      <c r="EV79" s="393"/>
      <c r="FB79" s="156"/>
      <c r="FC79" s="156"/>
      <c r="FD79" s="156"/>
      <c r="FE79" s="156"/>
      <c r="FF79" s="156"/>
      <c r="FG79" s="156"/>
      <c r="FH79" s="156"/>
      <c r="FI79" s="156"/>
      <c r="FJ79" s="156"/>
      <c r="FK79" s="156"/>
      <c r="FL79" s="156"/>
      <c r="FN79" s="156"/>
      <c r="FO79" s="156"/>
      <c r="GW79" s="69"/>
    </row>
    <row r="80" spans="2:217" s="3" customFormat="1" ht="17.100000000000001" customHeight="1">
      <c r="D80" s="146"/>
      <c r="E80" s="406" t="s">
        <v>226</v>
      </c>
      <c r="F80" s="407"/>
      <c r="G80" s="407"/>
      <c r="H80" s="407"/>
      <c r="I80" s="407"/>
      <c r="J80" s="407"/>
      <c r="K80" s="407"/>
      <c r="L80" s="407"/>
      <c r="M80" s="407"/>
      <c r="N80" s="407"/>
      <c r="O80" s="407"/>
      <c r="P80" s="407"/>
      <c r="Q80" s="407"/>
      <c r="R80" s="407"/>
      <c r="S80" s="407"/>
      <c r="T80" s="407"/>
      <c r="U80" s="407"/>
      <c r="V80" s="407"/>
      <c r="W80" s="407"/>
      <c r="X80" s="407"/>
      <c r="Y80" s="407"/>
      <c r="Z80" s="407"/>
      <c r="AA80" s="407"/>
      <c r="AB80" s="407"/>
      <c r="AF80" s="373"/>
      <c r="AG80" s="374"/>
      <c r="AH80" s="374"/>
      <c r="AI80" s="375"/>
      <c r="AK80" s="426" t="s">
        <v>362</v>
      </c>
      <c r="AL80" s="427"/>
      <c r="AM80" s="427"/>
      <c r="AN80" s="427"/>
      <c r="AO80" s="427"/>
      <c r="AP80" s="427"/>
      <c r="AQ80" s="427"/>
      <c r="AR80" s="427"/>
      <c r="AS80" s="427"/>
      <c r="AT80" s="427"/>
      <c r="AU80" s="427"/>
      <c r="AV80" s="427"/>
      <c r="AW80" s="427"/>
      <c r="AX80" s="373"/>
      <c r="AY80" s="374"/>
      <c r="AZ80" s="374"/>
      <c r="BA80" s="375"/>
      <c r="BC80" s="371" t="s">
        <v>363</v>
      </c>
      <c r="BD80" s="393"/>
      <c r="BE80" s="393"/>
      <c r="BF80" s="393"/>
      <c r="BG80" s="393"/>
      <c r="BH80" s="393"/>
      <c r="BI80" s="393"/>
      <c r="BJ80" s="393"/>
      <c r="BK80" s="393"/>
      <c r="BL80" s="393"/>
      <c r="BM80" s="393"/>
      <c r="BN80" s="393"/>
      <c r="BO80" s="393"/>
      <c r="BP80" s="393"/>
      <c r="BQ80" s="393"/>
      <c r="BR80" s="393"/>
      <c r="CL80" s="373"/>
      <c r="CM80" s="374"/>
      <c r="CN80" s="374"/>
      <c r="CO80" s="375"/>
      <c r="CP80" s="403" t="s">
        <v>79</v>
      </c>
      <c r="CQ80" s="404"/>
      <c r="CR80" s="404"/>
      <c r="CS80" s="404"/>
      <c r="CT80" s="404"/>
      <c r="CU80" s="404"/>
      <c r="CV80" s="404"/>
      <c r="CW80" s="404"/>
      <c r="CX80" s="404"/>
      <c r="CY80" s="404"/>
      <c r="CZ80" s="404"/>
      <c r="DA80" s="405"/>
      <c r="DB80" s="27"/>
      <c r="DD80" s="27"/>
      <c r="DE80" s="157"/>
      <c r="DF80" s="10" t="s">
        <v>227</v>
      </c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S80" s="373"/>
      <c r="DT80" s="374"/>
      <c r="DU80" s="374"/>
      <c r="DV80" s="375"/>
      <c r="DX80" s="379" t="s">
        <v>265</v>
      </c>
      <c r="DY80" s="416"/>
      <c r="DZ80" s="416"/>
      <c r="EA80" s="416"/>
      <c r="EB80" s="416"/>
      <c r="EC80" s="416"/>
      <c r="ED80" s="416"/>
      <c r="EE80" s="373"/>
      <c r="EF80" s="374"/>
      <c r="EG80" s="374"/>
      <c r="EH80" s="375"/>
      <c r="EI80" s="371" t="s">
        <v>4</v>
      </c>
      <c r="EJ80" s="393"/>
      <c r="EK80" s="393"/>
      <c r="EL80" s="393"/>
      <c r="EM80" s="393"/>
      <c r="EN80" s="393"/>
      <c r="EO80" s="393"/>
      <c r="EP80" s="393"/>
      <c r="EQ80" s="393"/>
      <c r="ER80" s="393"/>
      <c r="ES80" s="393"/>
      <c r="ET80" s="393"/>
      <c r="EU80" s="393"/>
      <c r="EV80" s="393"/>
      <c r="EW80" s="373"/>
      <c r="EX80" s="374"/>
      <c r="EY80" s="374"/>
      <c r="EZ80" s="375"/>
      <c r="FB80" s="371" t="s">
        <v>228</v>
      </c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273"/>
      <c r="FQ80" s="373"/>
      <c r="FR80" s="374"/>
      <c r="FS80" s="374"/>
      <c r="FT80" s="375"/>
      <c r="FV80" s="371" t="s">
        <v>370</v>
      </c>
      <c r="FW80" s="409"/>
      <c r="FX80" s="409"/>
      <c r="FY80" s="409"/>
      <c r="FZ80" s="409"/>
      <c r="GA80" s="409"/>
      <c r="GB80" s="409"/>
      <c r="GC80" s="409"/>
      <c r="GD80" s="409"/>
      <c r="GE80" s="409"/>
      <c r="GF80" s="409"/>
      <c r="GG80" s="373"/>
      <c r="GH80" s="374"/>
      <c r="GI80" s="374"/>
      <c r="GJ80" s="375"/>
      <c r="GL80" s="391" t="s">
        <v>229</v>
      </c>
      <c r="GM80" s="392"/>
      <c r="GN80" s="392"/>
      <c r="GO80" s="392"/>
      <c r="GP80" s="392"/>
      <c r="GQ80" s="392"/>
      <c r="GR80" s="392"/>
      <c r="GS80" s="392"/>
      <c r="GT80" s="392"/>
      <c r="GU80" s="392"/>
      <c r="GV80" s="392"/>
      <c r="GW80" s="150"/>
    </row>
    <row r="81" spans="2:223" s="4" customFormat="1" ht="6.95" customHeight="1">
      <c r="B81" s="1"/>
      <c r="C81" s="1"/>
      <c r="D81" s="86"/>
      <c r="E81" s="395" t="s">
        <v>259</v>
      </c>
      <c r="F81" s="393"/>
      <c r="G81" s="393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  <c r="T81" s="393"/>
      <c r="U81" s="393"/>
      <c r="V81" s="393"/>
      <c r="W81" s="393"/>
      <c r="X81" s="393"/>
      <c r="Y81" s="393"/>
      <c r="Z81" s="393"/>
      <c r="AA81" s="393"/>
      <c r="AB81" s="393"/>
      <c r="AC81" s="393"/>
      <c r="AD81" s="393"/>
      <c r="AK81" s="427"/>
      <c r="AL81" s="427"/>
      <c r="AM81" s="427"/>
      <c r="AN81" s="427"/>
      <c r="AO81" s="427"/>
      <c r="AP81" s="427"/>
      <c r="AQ81" s="427"/>
      <c r="AR81" s="427"/>
      <c r="AS81" s="427"/>
      <c r="AT81" s="427"/>
      <c r="AU81" s="427"/>
      <c r="AV81" s="427"/>
      <c r="AW81" s="427"/>
      <c r="AX81"/>
      <c r="AY81"/>
      <c r="AZ81"/>
      <c r="BA81"/>
      <c r="BB81" s="98"/>
      <c r="BC81" s="393"/>
      <c r="BD81" s="393"/>
      <c r="BE81" s="393"/>
      <c r="BF81" s="393"/>
      <c r="BG81" s="393"/>
      <c r="BH81" s="393"/>
      <c r="BI81" s="393"/>
      <c r="BJ81" s="393"/>
      <c r="BK81" s="393"/>
      <c r="BL81" s="393"/>
      <c r="BM81" s="393"/>
      <c r="BN81" s="393"/>
      <c r="BO81" s="393"/>
      <c r="BP81" s="393"/>
      <c r="BQ81" s="393"/>
      <c r="BR81" s="393"/>
      <c r="CL81" s="1"/>
      <c r="CM81" s="1"/>
      <c r="CN81" s="1"/>
      <c r="CO81" s="1"/>
      <c r="CP81" s="1"/>
      <c r="CQ81" s="158"/>
      <c r="CR81" s="158"/>
      <c r="CS81" s="158"/>
      <c r="CT81" s="158"/>
      <c r="CU81" s="158"/>
      <c r="CV81" s="158"/>
      <c r="CW81" s="158"/>
      <c r="CX81" s="158"/>
      <c r="CY81" s="158"/>
      <c r="CZ81" s="98"/>
      <c r="DA81" s="102"/>
      <c r="DB81" s="1"/>
      <c r="DD81" s="1"/>
      <c r="DE81" s="86"/>
      <c r="DX81" s="151"/>
      <c r="DY81" s="151"/>
      <c r="DZ81" s="151"/>
      <c r="EA81" s="151"/>
      <c r="EB81" s="151"/>
      <c r="EC81" s="151"/>
      <c r="ED81" s="151"/>
      <c r="EI81" s="393"/>
      <c r="EJ81" s="393"/>
      <c r="EK81" s="393"/>
      <c r="EL81" s="393"/>
      <c r="EM81" s="393"/>
      <c r="EN81" s="393"/>
      <c r="EO81" s="393"/>
      <c r="EP81" s="393"/>
      <c r="EQ81" s="393"/>
      <c r="ER81" s="393"/>
      <c r="ES81" s="393"/>
      <c r="ET81" s="393"/>
      <c r="EU81" s="393"/>
      <c r="EV81" s="393"/>
      <c r="FB81" s="394"/>
      <c r="FC81" s="394"/>
      <c r="FD81" s="394"/>
      <c r="FE81" s="394"/>
      <c r="FF81" s="394"/>
      <c r="FG81" s="394"/>
      <c r="FH81" s="394"/>
      <c r="FI81" s="394"/>
      <c r="FJ81" s="394"/>
      <c r="FK81" s="394"/>
      <c r="FL81" s="394"/>
      <c r="FM81" s="394"/>
      <c r="FN81" s="394"/>
      <c r="FO81" s="394"/>
      <c r="FV81" s="409"/>
      <c r="FW81" s="409"/>
      <c r="FX81" s="409"/>
      <c r="FY81" s="409"/>
      <c r="FZ81" s="409"/>
      <c r="GA81" s="409"/>
      <c r="GB81" s="409"/>
      <c r="GC81" s="409"/>
      <c r="GD81" s="409"/>
      <c r="GE81" s="409"/>
      <c r="GF81" s="409"/>
      <c r="GL81" s="272"/>
      <c r="GM81" s="272"/>
      <c r="GN81" s="272"/>
      <c r="GO81" s="272"/>
      <c r="GP81" s="272"/>
      <c r="GQ81" s="272"/>
      <c r="GR81" s="272"/>
      <c r="GS81" s="272"/>
      <c r="GT81" s="272"/>
      <c r="GU81" s="272"/>
      <c r="GV81" s="156"/>
      <c r="GW81" s="69"/>
    </row>
    <row r="82" spans="2:223" s="3" customFormat="1" ht="17.100000000000001" customHeight="1">
      <c r="D82" s="146"/>
      <c r="E82" s="393"/>
      <c r="F82" s="393"/>
      <c r="G82" s="393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393"/>
      <c r="AB82" s="393"/>
      <c r="AC82" s="393"/>
      <c r="AD82" s="393"/>
      <c r="AF82" s="373"/>
      <c r="AG82" s="374"/>
      <c r="AH82" s="374"/>
      <c r="AI82" s="375"/>
      <c r="AK82" s="147" t="s">
        <v>83</v>
      </c>
      <c r="AT82" s="98"/>
      <c r="AX82" s="373"/>
      <c r="AY82" s="374"/>
      <c r="AZ82" s="374"/>
      <c r="BA82" s="375"/>
      <c r="BB82" s="371" t="s">
        <v>364</v>
      </c>
      <c r="BC82" s="393"/>
      <c r="BD82" s="393"/>
      <c r="BE82" s="393"/>
      <c r="BF82" s="393"/>
      <c r="BG82" s="393"/>
      <c r="BH82" s="393"/>
      <c r="BI82" s="393"/>
      <c r="BJ82" s="393"/>
      <c r="BK82" s="393"/>
      <c r="BL82" s="393"/>
      <c r="BM82" s="393"/>
      <c r="BN82" s="393"/>
      <c r="BO82" s="393"/>
      <c r="BP82" s="393"/>
      <c r="BQ82" s="393"/>
      <c r="BR82" s="373"/>
      <c r="BS82" s="374"/>
      <c r="BT82" s="374"/>
      <c r="BU82" s="375"/>
      <c r="BV82" s="371" t="s">
        <v>365</v>
      </c>
      <c r="BW82" s="393"/>
      <c r="BX82" s="393"/>
      <c r="BY82" s="393"/>
      <c r="BZ82" s="393"/>
      <c r="CA82" s="393"/>
      <c r="CB82" s="393"/>
      <c r="CC82" s="393"/>
      <c r="CD82" s="393"/>
      <c r="CE82" s="393"/>
      <c r="CF82" s="393"/>
      <c r="CG82" s="393"/>
      <c r="CH82" s="393"/>
      <c r="CI82" s="393"/>
      <c r="CJ82" s="393"/>
      <c r="CK82" s="393"/>
      <c r="CL82" s="373"/>
      <c r="CM82" s="374"/>
      <c r="CN82" s="374"/>
      <c r="CO82" s="375"/>
      <c r="CP82" s="403" t="s">
        <v>79</v>
      </c>
      <c r="CQ82" s="404"/>
      <c r="CR82" s="404"/>
      <c r="CS82" s="404"/>
      <c r="CT82" s="404"/>
      <c r="CU82" s="404"/>
      <c r="CV82" s="404"/>
      <c r="CW82" s="404"/>
      <c r="CX82" s="404"/>
      <c r="CY82" s="404"/>
      <c r="CZ82" s="404"/>
      <c r="DA82" s="405"/>
      <c r="DB82" s="27"/>
      <c r="DD82" s="27"/>
      <c r="DE82" s="93"/>
      <c r="DF82" s="10" t="s">
        <v>230</v>
      </c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S82" s="373"/>
      <c r="DT82" s="374"/>
      <c r="DU82" s="374"/>
      <c r="DV82" s="375"/>
      <c r="DX82" s="379" t="s">
        <v>265</v>
      </c>
      <c r="DY82" s="416"/>
      <c r="DZ82" s="416"/>
      <c r="EA82" s="416"/>
      <c r="EB82" s="416"/>
      <c r="EC82" s="416"/>
      <c r="ED82" s="416"/>
      <c r="EE82" s="373"/>
      <c r="EF82" s="374"/>
      <c r="EG82" s="374"/>
      <c r="EH82" s="375"/>
      <c r="EI82" s="371" t="s">
        <v>368</v>
      </c>
      <c r="EJ82" s="393"/>
      <c r="EK82" s="393"/>
      <c r="EL82" s="393"/>
      <c r="EM82" s="393"/>
      <c r="EN82" s="393"/>
      <c r="EO82" s="393"/>
      <c r="EP82" s="393"/>
      <c r="EQ82" s="393"/>
      <c r="ER82" s="393"/>
      <c r="ES82" s="393"/>
      <c r="ET82" s="393"/>
      <c r="EU82" s="393"/>
      <c r="EV82" s="393"/>
      <c r="EW82" s="373"/>
      <c r="EX82" s="374"/>
      <c r="EY82" s="374"/>
      <c r="EZ82" s="375"/>
      <c r="FA82" s="371" t="s">
        <v>367</v>
      </c>
      <c r="FB82" s="372"/>
      <c r="FC82" s="372"/>
      <c r="FD82" s="372"/>
      <c r="FE82" s="372"/>
      <c r="FF82" s="372"/>
      <c r="FG82" s="372"/>
      <c r="FH82" s="372"/>
      <c r="FI82" s="372"/>
      <c r="FJ82" s="372"/>
      <c r="FK82" s="372"/>
      <c r="FL82" s="372"/>
      <c r="FM82" s="372"/>
      <c r="FN82" s="372"/>
      <c r="FO82" s="372"/>
      <c r="FP82" s="372"/>
      <c r="FQ82" s="373"/>
      <c r="FR82" s="374"/>
      <c r="FS82" s="374"/>
      <c r="FT82" s="375"/>
      <c r="FV82" s="371" t="s">
        <v>369</v>
      </c>
      <c r="FW82" s="411"/>
      <c r="FX82" s="411"/>
      <c r="FY82" s="411"/>
      <c r="FZ82" s="411"/>
      <c r="GA82" s="411"/>
      <c r="GB82" s="411"/>
      <c r="GC82" s="411"/>
      <c r="GD82" s="411"/>
      <c r="GE82" s="411"/>
      <c r="GF82" s="411"/>
      <c r="GG82" s="373"/>
      <c r="GH82" s="374"/>
      <c r="GI82" s="374"/>
      <c r="GJ82" s="375"/>
      <c r="GL82" s="391" t="s">
        <v>229</v>
      </c>
      <c r="GM82" s="408"/>
      <c r="GN82" s="408"/>
      <c r="GO82" s="408"/>
      <c r="GP82" s="408"/>
      <c r="GQ82" s="408"/>
      <c r="GR82" s="408"/>
      <c r="GS82" s="408"/>
      <c r="GT82" s="408"/>
      <c r="GU82" s="408"/>
      <c r="GV82" s="408"/>
      <c r="GW82" s="150"/>
    </row>
    <row r="83" spans="2:223" s="4" customFormat="1" ht="6.95" customHeight="1" thickBot="1">
      <c r="D83" s="84"/>
      <c r="E83" s="396" t="s">
        <v>319</v>
      </c>
      <c r="F83" s="397"/>
      <c r="G83" s="397"/>
      <c r="H83" s="397"/>
      <c r="I83" s="397"/>
      <c r="J83" s="397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  <c r="AA83" s="397"/>
      <c r="AB83" s="397"/>
      <c r="AC83" s="397"/>
      <c r="AD83" s="397"/>
      <c r="AE83" s="66"/>
      <c r="AF83"/>
      <c r="AG83"/>
      <c r="AH83"/>
      <c r="AI83"/>
      <c r="AJ83"/>
      <c r="AK83"/>
      <c r="AQ83" s="11"/>
      <c r="AT83" s="66"/>
      <c r="AU83" s="66"/>
      <c r="BB83" s="393"/>
      <c r="BC83" s="393"/>
      <c r="BD83" s="393"/>
      <c r="BE83" s="393"/>
      <c r="BF83" s="393"/>
      <c r="BG83" s="393"/>
      <c r="BH83" s="393"/>
      <c r="BI83" s="393"/>
      <c r="BJ83" s="393"/>
      <c r="BK83" s="393"/>
      <c r="BL83" s="393"/>
      <c r="BM83" s="393"/>
      <c r="BN83" s="393"/>
      <c r="BO83" s="393"/>
      <c r="BP83" s="393"/>
      <c r="BQ83" s="393"/>
      <c r="BV83" s="393"/>
      <c r="BW83" s="393"/>
      <c r="BX83" s="393"/>
      <c r="BY83" s="393"/>
      <c r="BZ83" s="393"/>
      <c r="CA83" s="393"/>
      <c r="CB83" s="393"/>
      <c r="CC83" s="393"/>
      <c r="CD83" s="393"/>
      <c r="CE83" s="393"/>
      <c r="CF83" s="393"/>
      <c r="CG83" s="393"/>
      <c r="CH83" s="393"/>
      <c r="CI83" s="393"/>
      <c r="CJ83" s="393"/>
      <c r="CK83" s="393"/>
      <c r="CQ83" s="158"/>
      <c r="CR83" s="158"/>
      <c r="CS83" s="158"/>
      <c r="CT83" s="158"/>
      <c r="CU83" s="158"/>
      <c r="CV83" s="158"/>
      <c r="CW83" s="158"/>
      <c r="CX83" s="158"/>
      <c r="CY83" s="158"/>
      <c r="CZ83" s="98"/>
      <c r="DA83" s="69"/>
      <c r="DE83" s="8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402"/>
      <c r="EJ83" s="402"/>
      <c r="EK83" s="402"/>
      <c r="EL83" s="402"/>
      <c r="EM83" s="402"/>
      <c r="EN83" s="402"/>
      <c r="EO83" s="402"/>
      <c r="EP83" s="402"/>
      <c r="EQ83" s="402"/>
      <c r="ER83" s="402"/>
      <c r="ES83" s="402"/>
      <c r="ET83" s="402"/>
      <c r="EU83" s="402"/>
      <c r="EV83" s="402"/>
      <c r="EW83" s="67"/>
      <c r="EX83" s="67"/>
      <c r="EY83" s="67"/>
      <c r="EZ83" s="67"/>
      <c r="FA83" s="410"/>
      <c r="FB83" s="410"/>
      <c r="FC83" s="410"/>
      <c r="FD83" s="410"/>
      <c r="FE83" s="410"/>
      <c r="FF83" s="410"/>
      <c r="FG83" s="410"/>
      <c r="FH83" s="410"/>
      <c r="FI83" s="410"/>
      <c r="FJ83" s="410"/>
      <c r="FK83" s="410"/>
      <c r="FL83" s="410"/>
      <c r="FM83" s="410"/>
      <c r="FN83" s="410"/>
      <c r="FO83" s="410"/>
      <c r="FP83" s="410"/>
      <c r="FQ83" s="67"/>
      <c r="FR83" s="67"/>
      <c r="FS83" s="67"/>
      <c r="FT83" s="67"/>
      <c r="FU83" s="67"/>
      <c r="FV83" s="412"/>
      <c r="FW83" s="412"/>
      <c r="FX83" s="412"/>
      <c r="FY83" s="412"/>
      <c r="FZ83" s="412"/>
      <c r="GA83" s="412"/>
      <c r="GB83" s="412"/>
      <c r="GC83" s="412"/>
      <c r="GD83" s="412"/>
      <c r="GE83" s="412"/>
      <c r="GF83" s="412"/>
      <c r="GG83" s="67"/>
      <c r="GH83" s="67"/>
      <c r="GI83" s="67"/>
      <c r="GJ83" s="67"/>
      <c r="GK83" s="67"/>
      <c r="GL83" s="159"/>
      <c r="GM83" s="159"/>
      <c r="GN83" s="159"/>
      <c r="GO83" s="159"/>
      <c r="GP83" s="159"/>
      <c r="GQ83" s="159"/>
      <c r="GR83" s="159"/>
      <c r="GS83" s="159"/>
      <c r="GT83" s="159"/>
      <c r="GU83" s="159"/>
      <c r="GV83" s="282"/>
      <c r="GW83" s="92"/>
    </row>
    <row r="84" spans="2:223" s="3" customFormat="1" ht="17.100000000000001" customHeight="1">
      <c r="D84" s="146"/>
      <c r="E84" s="397"/>
      <c r="F84" s="397"/>
      <c r="G84" s="397"/>
      <c r="H84" s="397"/>
      <c r="I84" s="397"/>
      <c r="J84" s="397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  <c r="AA84" s="397"/>
      <c r="AB84" s="397"/>
      <c r="AC84" s="397"/>
      <c r="AD84" s="397"/>
      <c r="AE84" s="66"/>
      <c r="AF84" s="373"/>
      <c r="AG84" s="374"/>
      <c r="AH84" s="374"/>
      <c r="AI84" s="375"/>
      <c r="AJ84"/>
      <c r="AK84" s="399" t="s">
        <v>2</v>
      </c>
      <c r="AL84" s="400"/>
      <c r="AM84" s="400"/>
      <c r="AN84" s="400"/>
      <c r="AO84" s="400"/>
      <c r="AP84" s="400"/>
      <c r="AQ84" s="400"/>
      <c r="AR84" s="400"/>
      <c r="AS84" s="400"/>
      <c r="AT84" s="400"/>
      <c r="AU84" s="400"/>
      <c r="AV84" s="400"/>
      <c r="AW84"/>
      <c r="AX84" s="373"/>
      <c r="AY84" s="374"/>
      <c r="AZ84" s="374"/>
      <c r="BA84" s="375"/>
      <c r="BB84"/>
      <c r="BC84" s="371" t="s">
        <v>264</v>
      </c>
      <c r="BD84" s="393"/>
      <c r="BE84" s="393"/>
      <c r="BF84" s="393"/>
      <c r="BG84" s="393"/>
      <c r="BH84" s="393"/>
      <c r="BI84" s="393"/>
      <c r="BJ84" s="393"/>
      <c r="BK84" s="393"/>
      <c r="BL84" s="393"/>
      <c r="BM84" s="393"/>
      <c r="BN84" s="393"/>
      <c r="BO84" s="393"/>
      <c r="BP84" s="393"/>
      <c r="BQ84" s="393"/>
      <c r="BR84" s="393"/>
      <c r="CL84" s="373"/>
      <c r="CM84" s="374"/>
      <c r="CN84" s="374"/>
      <c r="CO84" s="375"/>
      <c r="CP84" s="403" t="s">
        <v>79</v>
      </c>
      <c r="CQ84" s="404"/>
      <c r="CR84" s="404"/>
      <c r="CS84" s="404"/>
      <c r="CT84" s="404"/>
      <c r="CU84" s="404"/>
      <c r="CV84" s="404"/>
      <c r="CW84" s="404"/>
      <c r="CX84" s="404"/>
      <c r="CY84" s="404"/>
      <c r="CZ84" s="404"/>
      <c r="DA84" s="405"/>
      <c r="DB84" s="27"/>
      <c r="DC84" s="27"/>
      <c r="DD84" s="27"/>
      <c r="DE84" s="1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</row>
    <row r="85" spans="2:223" s="4" customFormat="1" ht="6.95" customHeight="1" thickBot="1">
      <c r="B85" s="1"/>
      <c r="C85" s="1"/>
      <c r="D85" s="103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  <c r="AA85" s="398"/>
      <c r="AB85" s="398"/>
      <c r="AC85" s="398"/>
      <c r="AD85" s="398"/>
      <c r="AE85" s="67"/>
      <c r="AF85" s="67"/>
      <c r="AG85" s="67"/>
      <c r="AH85" s="67"/>
      <c r="AI85" s="67"/>
      <c r="AJ85" s="67"/>
      <c r="AK85" s="401"/>
      <c r="AL85" s="401"/>
      <c r="AM85" s="401"/>
      <c r="AN85" s="401"/>
      <c r="AO85" s="401"/>
      <c r="AP85" s="401"/>
      <c r="AQ85" s="401"/>
      <c r="AR85" s="401"/>
      <c r="AS85" s="401"/>
      <c r="AT85" s="401"/>
      <c r="AU85" s="401"/>
      <c r="AV85" s="401"/>
      <c r="AW85" s="281"/>
      <c r="AX85" s="281"/>
      <c r="AY85" s="281"/>
      <c r="AZ85" s="281"/>
      <c r="BA85" s="281"/>
      <c r="BB85" s="281"/>
      <c r="BC85" s="402"/>
      <c r="BD85" s="402"/>
      <c r="BE85" s="402"/>
      <c r="BF85" s="402"/>
      <c r="BG85" s="402"/>
      <c r="BH85" s="402"/>
      <c r="BI85" s="402"/>
      <c r="BJ85" s="402"/>
      <c r="BK85" s="402"/>
      <c r="BL85" s="402"/>
      <c r="BM85" s="402"/>
      <c r="BN85" s="402"/>
      <c r="BO85" s="402"/>
      <c r="BP85" s="402"/>
      <c r="BQ85" s="402"/>
      <c r="BR85" s="402"/>
      <c r="BS85" s="89"/>
      <c r="BT85" s="89"/>
      <c r="BU85" s="89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89"/>
      <c r="CM85" s="89"/>
      <c r="CN85" s="89"/>
      <c r="CO85" s="89"/>
      <c r="CP85" s="89"/>
      <c r="CQ85" s="160"/>
      <c r="CR85" s="160"/>
      <c r="CS85" s="160"/>
      <c r="CT85" s="160"/>
      <c r="CU85" s="160"/>
      <c r="CV85" s="160"/>
      <c r="CW85" s="160"/>
      <c r="CX85" s="160"/>
      <c r="CY85" s="160"/>
      <c r="CZ85" s="89"/>
      <c r="DA85" s="161"/>
      <c r="DB85" s="1"/>
      <c r="DC85" s="1"/>
      <c r="DD85" s="1"/>
      <c r="DE85" s="27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29"/>
      <c r="DR85" s="3"/>
      <c r="DS85" s="3"/>
      <c r="DT85" s="3"/>
      <c r="DU85" s="3"/>
      <c r="DV85" s="3"/>
      <c r="DW85" s="3"/>
      <c r="DX85" s="26"/>
      <c r="DY85" s="3"/>
      <c r="DZ85" s="26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9"/>
      <c r="EM85" s="66"/>
      <c r="EN85" s="66"/>
      <c r="EO85" s="66"/>
      <c r="EP85" s="66"/>
      <c r="EQ85" s="66"/>
      <c r="ER85" s="66"/>
      <c r="ES85" s="66"/>
      <c r="ET85" s="55"/>
      <c r="EU85" s="3"/>
      <c r="EV85" s="3"/>
      <c r="EW85" s="3"/>
      <c r="EX85" s="3"/>
      <c r="EY85" s="3"/>
      <c r="EZ85" s="3"/>
      <c r="FA85" s="27"/>
      <c r="FB85" s="56"/>
      <c r="FC85" s="278"/>
      <c r="FD85" s="278"/>
      <c r="FE85" s="278"/>
      <c r="FF85" s="278"/>
      <c r="FG85" s="278"/>
      <c r="FH85" s="278"/>
      <c r="FI85" s="278"/>
      <c r="FJ85" s="278"/>
      <c r="FK85" s="273"/>
      <c r="FL85" s="27"/>
      <c r="FM85" s="3"/>
      <c r="FN85" s="3"/>
      <c r="FO85" s="3"/>
      <c r="FP85" s="3"/>
      <c r="FQ85" s="3"/>
      <c r="FR85" s="3"/>
      <c r="FS85" s="56"/>
      <c r="FT85" s="278"/>
      <c r="FU85" s="278"/>
      <c r="FV85" s="278"/>
      <c r="FW85" s="278"/>
      <c r="FX85" s="278"/>
      <c r="FY85" s="278"/>
      <c r="FZ85" s="278"/>
      <c r="GA85" s="278"/>
      <c r="GB85" s="57"/>
      <c r="GC85" s="278"/>
      <c r="GD85" s="3"/>
      <c r="GE85" s="3"/>
      <c r="GF85" s="3"/>
      <c r="GG85" s="3"/>
      <c r="GH85" s="3"/>
      <c r="GI85" s="3"/>
      <c r="GJ85" s="31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</row>
    <row r="86" spans="2:223" s="3" customFormat="1" ht="8.1" customHeight="1"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27"/>
      <c r="AP86" s="27"/>
      <c r="AQ86" s="27"/>
      <c r="AR86" s="27"/>
      <c r="AS86" s="27"/>
      <c r="AT86" s="27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W86" s="27"/>
      <c r="BX86" s="48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27"/>
      <c r="CP86" s="26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1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1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</row>
    <row r="87" spans="2:223" s="4" customFormat="1" ht="12.75" customHeight="1">
      <c r="T87" s="11"/>
      <c r="AE87" s="3" t="s">
        <v>189</v>
      </c>
      <c r="AP87" s="11"/>
      <c r="AZ87" s="11"/>
      <c r="DI87" s="10" t="s">
        <v>231</v>
      </c>
      <c r="DQ87" s="11"/>
      <c r="DY87" s="44"/>
      <c r="DZ87" s="43"/>
      <c r="EA87" s="43"/>
      <c r="EB87" s="43"/>
      <c r="EC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Q87" s="43"/>
      <c r="FR87" s="43"/>
      <c r="FS87" s="43"/>
      <c r="FU87" s="43"/>
      <c r="FW87" s="43"/>
      <c r="GD87" s="43"/>
      <c r="GE87" s="43"/>
      <c r="GF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HA87" s="271"/>
      <c r="HB87" s="271"/>
      <c r="HC87" s="11"/>
      <c r="HD87" s="11"/>
      <c r="HE87" s="11"/>
      <c r="HF87" s="11"/>
      <c r="HG87" s="11"/>
      <c r="HH87" s="11"/>
      <c r="HI87" s="11"/>
    </row>
    <row r="88" spans="2:223" s="3" customFormat="1" ht="20.100000000000001" customHeight="1">
      <c r="C88" s="10"/>
      <c r="D88" s="27" t="s">
        <v>188</v>
      </c>
      <c r="E88" s="27"/>
      <c r="F88" s="27"/>
      <c r="G88" s="27"/>
      <c r="H88" s="27"/>
      <c r="I88" s="27"/>
      <c r="J88" s="27"/>
      <c r="R88" s="28"/>
      <c r="S88" s="28"/>
      <c r="T88" s="28"/>
      <c r="U88" s="28"/>
      <c r="V88" s="28"/>
      <c r="W88" s="28"/>
      <c r="X88" s="28"/>
      <c r="AF88" s="420" t="s">
        <v>53</v>
      </c>
      <c r="AG88" s="421"/>
      <c r="AH88" s="421"/>
      <c r="AI88" s="421"/>
      <c r="AJ88" s="422"/>
      <c r="AK88" s="46"/>
      <c r="AL88" s="40"/>
      <c r="AM88" s="40"/>
      <c r="AN88" s="208"/>
      <c r="AS88" s="29" t="s">
        <v>5</v>
      </c>
      <c r="AT88" s="29"/>
      <c r="AU88" s="29"/>
      <c r="BN88" s="423" t="s">
        <v>54</v>
      </c>
      <c r="BO88" s="424"/>
      <c r="BP88" s="424"/>
      <c r="BQ88" s="424"/>
      <c r="BR88" s="425"/>
      <c r="CB88" s="208"/>
      <c r="CC88" s="208"/>
      <c r="CD88" s="208"/>
      <c r="CE88" s="208"/>
      <c r="DI88" s="3" t="s">
        <v>190</v>
      </c>
      <c r="DY88" s="413" t="s">
        <v>55</v>
      </c>
      <c r="DZ88" s="414"/>
      <c r="EA88" s="414"/>
      <c r="EB88" s="414"/>
      <c r="EC88" s="415"/>
      <c r="ED88" s="29"/>
      <c r="EE88" s="413" t="s">
        <v>56</v>
      </c>
      <c r="EF88" s="414"/>
      <c r="EG88" s="414"/>
      <c r="EH88" s="414"/>
      <c r="EI88" s="415"/>
      <c r="EK88" s="413" t="s">
        <v>91</v>
      </c>
      <c r="EL88" s="414"/>
      <c r="EM88" s="414"/>
      <c r="EN88" s="414"/>
      <c r="EO88" s="415"/>
      <c r="EP88" s="40"/>
      <c r="EQ88" s="413" t="s">
        <v>57</v>
      </c>
      <c r="ER88" s="414"/>
      <c r="ES88" s="414"/>
      <c r="ET88" s="414"/>
      <c r="EU88" s="415"/>
      <c r="EV88" s="29"/>
      <c r="EW88" s="413" t="s">
        <v>58</v>
      </c>
      <c r="EX88" s="414"/>
      <c r="EY88" s="414"/>
      <c r="EZ88" s="414"/>
      <c r="FA88" s="415"/>
      <c r="FB88" s="40"/>
      <c r="FC88" s="413" t="s">
        <v>94</v>
      </c>
      <c r="FD88" s="414"/>
      <c r="FE88" s="414"/>
      <c r="FF88" s="414"/>
      <c r="FG88" s="415"/>
      <c r="FH88" s="29"/>
      <c r="FI88" s="413" t="s">
        <v>95</v>
      </c>
      <c r="FJ88" s="414"/>
      <c r="FK88" s="414"/>
      <c r="FL88" s="414"/>
      <c r="FM88" s="415"/>
      <c r="FO88" s="413" t="s">
        <v>59</v>
      </c>
      <c r="FP88" s="414"/>
      <c r="FQ88" s="414"/>
      <c r="FR88" s="414"/>
      <c r="FS88" s="415"/>
      <c r="FT88" s="40"/>
      <c r="FU88" s="413" t="s">
        <v>98</v>
      </c>
      <c r="FV88" s="414"/>
      <c r="FW88" s="414"/>
      <c r="FX88" s="414"/>
      <c r="FY88" s="415"/>
      <c r="FZ88" s="29"/>
      <c r="GA88" s="413" t="s">
        <v>60</v>
      </c>
      <c r="GB88" s="414"/>
      <c r="GC88" s="414"/>
      <c r="GD88" s="414"/>
      <c r="GE88" s="415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HA88" s="222"/>
      <c r="HB88" s="222"/>
      <c r="HC88" s="31"/>
      <c r="HD88" s="31"/>
      <c r="HE88" s="31"/>
      <c r="HF88" s="31"/>
      <c r="HG88" s="31"/>
      <c r="HH88" s="31"/>
      <c r="HI88" s="31"/>
    </row>
    <row r="89" spans="2:223" s="4" customFormat="1" ht="6.95" customHeight="1">
      <c r="B89" s="1"/>
      <c r="C89" s="1"/>
      <c r="D89" s="1"/>
      <c r="E89" s="1"/>
      <c r="F89" s="1"/>
      <c r="G89" s="1"/>
      <c r="H89" s="1"/>
      <c r="BX89" s="16"/>
      <c r="BY89" s="16"/>
      <c r="BZ89" s="16"/>
      <c r="CA89" s="16"/>
      <c r="CB89" s="16"/>
      <c r="CC89" s="1"/>
      <c r="CD89" s="16"/>
      <c r="CE89" s="16"/>
      <c r="CF89" s="16"/>
      <c r="CG89" s="16"/>
      <c r="CH89" s="16"/>
      <c r="CI89" s="16"/>
      <c r="CL89" s="16"/>
      <c r="CM89" s="16"/>
      <c r="CN89" s="16"/>
      <c r="CO89" s="16"/>
      <c r="CP89" s="16"/>
      <c r="CQ89" s="16"/>
      <c r="CT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HA89" s="271"/>
      <c r="HB89" s="271"/>
      <c r="HC89" s="11"/>
      <c r="HD89" s="11"/>
      <c r="HE89" s="11"/>
      <c r="HF89" s="11"/>
      <c r="HG89" s="11"/>
      <c r="HH89" s="11"/>
      <c r="HI89" s="11"/>
    </row>
    <row r="90" spans="2:223" s="4" customFormat="1" ht="15" customHeight="1">
      <c r="D90" s="417" t="s">
        <v>355</v>
      </c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  <c r="T90" s="418"/>
      <c r="U90" s="418"/>
      <c r="V90" s="418"/>
      <c r="W90" s="418"/>
      <c r="X90" s="418"/>
      <c r="Y90" s="418"/>
      <c r="Z90" s="418"/>
      <c r="AA90" s="418"/>
      <c r="AB90" s="418"/>
      <c r="AC90" s="418"/>
      <c r="AD90" s="418"/>
      <c r="AE90" s="418"/>
      <c r="AF90" s="418"/>
      <c r="AG90" s="418"/>
      <c r="AH90" s="418"/>
      <c r="AI90" s="418"/>
      <c r="AJ90" s="418"/>
      <c r="AK90" s="418"/>
      <c r="AL90" s="418"/>
      <c r="AM90" s="418"/>
      <c r="AN90" s="418"/>
      <c r="AO90" s="418"/>
      <c r="AP90" s="418"/>
      <c r="AQ90" s="418"/>
      <c r="AR90" s="418"/>
      <c r="AS90" s="418"/>
      <c r="AT90" s="418"/>
      <c r="AU90" s="418"/>
      <c r="AV90" s="418"/>
      <c r="AW90" s="418"/>
      <c r="AX90" s="418"/>
      <c r="AY90" s="418"/>
      <c r="AZ90" s="418"/>
      <c r="BA90" s="418"/>
      <c r="BB90" s="418"/>
      <c r="BC90" s="418"/>
      <c r="BD90" s="418"/>
      <c r="BE90" s="418"/>
      <c r="BF90" s="418"/>
      <c r="BG90" s="418"/>
      <c r="BH90" s="418"/>
      <c r="BI90" s="418"/>
      <c r="BJ90" s="418"/>
      <c r="BK90" s="418"/>
      <c r="BL90" s="418"/>
      <c r="BM90" s="418"/>
      <c r="BN90" s="418"/>
      <c r="BO90" s="418"/>
      <c r="BP90" s="418"/>
      <c r="BQ90" s="418"/>
      <c r="BR90" s="418"/>
      <c r="BS90" s="418"/>
      <c r="BT90" s="418"/>
      <c r="BU90" s="418"/>
      <c r="BV90" s="418"/>
      <c r="BW90" s="418"/>
      <c r="BX90" s="418"/>
      <c r="BY90" s="418"/>
      <c r="BZ90" s="418"/>
      <c r="CA90" s="418"/>
      <c r="CB90" s="418"/>
      <c r="CC90" s="418"/>
      <c r="CD90" s="418"/>
      <c r="CE90" s="418"/>
      <c r="CF90" s="418"/>
      <c r="CG90" s="418"/>
      <c r="CH90" s="418"/>
      <c r="CI90" s="418"/>
      <c r="CJ90" s="418"/>
      <c r="CK90" s="418"/>
      <c r="CL90" s="418"/>
      <c r="CM90" s="418"/>
      <c r="CN90" s="418"/>
      <c r="CO90" s="418"/>
      <c r="CP90" s="418"/>
      <c r="CQ90" s="418"/>
      <c r="CR90" s="418"/>
      <c r="CS90" s="418"/>
      <c r="CT90" s="418"/>
      <c r="CU90" s="418"/>
      <c r="CV90" s="418"/>
      <c r="CW90" s="418"/>
      <c r="CX90" s="418"/>
      <c r="CY90" s="418"/>
      <c r="CZ90" s="418"/>
      <c r="DA90" s="418"/>
      <c r="DB90" s="418"/>
      <c r="DC90" s="418"/>
      <c r="DD90" s="418"/>
      <c r="DE90" s="418"/>
      <c r="DF90" s="418"/>
      <c r="DG90" s="418"/>
      <c r="DH90" s="418"/>
      <c r="DI90" s="418"/>
      <c r="DJ90" s="418"/>
      <c r="DK90" s="418"/>
      <c r="DL90" s="418"/>
      <c r="DM90" s="418"/>
      <c r="DN90" s="418"/>
      <c r="DO90" s="418"/>
      <c r="DP90" s="418"/>
      <c r="DQ90" s="418"/>
      <c r="DR90" s="418"/>
      <c r="DS90" s="418"/>
      <c r="DT90" s="418"/>
      <c r="DU90" s="418"/>
      <c r="DV90" s="418"/>
      <c r="DW90" s="418"/>
      <c r="DX90" s="418"/>
      <c r="DY90" s="418"/>
      <c r="DZ90" s="418"/>
      <c r="EA90" s="418"/>
      <c r="EB90" s="418"/>
      <c r="EC90" s="418"/>
      <c r="ED90" s="418"/>
      <c r="EE90" s="418"/>
      <c r="EF90" s="418"/>
      <c r="EG90" s="418"/>
      <c r="EH90" s="418"/>
      <c r="EI90" s="418"/>
      <c r="EJ90" s="418"/>
      <c r="EK90" s="418"/>
      <c r="EL90" s="418"/>
      <c r="EM90" s="418"/>
      <c r="EN90" s="418"/>
      <c r="EO90" s="418"/>
      <c r="EP90" s="418"/>
      <c r="EQ90" s="418"/>
      <c r="ER90" s="418"/>
      <c r="ES90" s="418"/>
      <c r="ET90" s="418"/>
      <c r="EU90" s="418"/>
      <c r="EV90" s="418"/>
      <c r="EW90" s="418"/>
      <c r="EX90" s="418"/>
      <c r="EY90" s="418"/>
      <c r="EZ90" s="418"/>
      <c r="FA90" s="418"/>
      <c r="FB90" s="418"/>
      <c r="FC90" s="418"/>
      <c r="FD90" s="418"/>
      <c r="FE90" s="418"/>
      <c r="FF90" s="418"/>
      <c r="FG90" s="418"/>
      <c r="FH90" s="418"/>
      <c r="FI90" s="418"/>
      <c r="FJ90" s="418"/>
      <c r="FK90" s="418"/>
      <c r="FL90" s="418"/>
      <c r="FM90" s="418"/>
      <c r="FN90" s="418"/>
      <c r="FO90" s="418"/>
      <c r="FP90" s="418"/>
      <c r="FQ90" s="418"/>
      <c r="FR90" s="418"/>
      <c r="FS90" s="418"/>
      <c r="FT90" s="418"/>
      <c r="FU90" s="418"/>
      <c r="FV90" s="418"/>
      <c r="FW90" s="418"/>
      <c r="FX90" s="418"/>
      <c r="FY90" s="418"/>
      <c r="FZ90" s="418"/>
      <c r="GA90" s="418"/>
      <c r="GB90" s="418"/>
      <c r="GC90" s="418"/>
      <c r="GD90" s="418"/>
      <c r="GE90" s="418"/>
      <c r="GF90" s="418"/>
      <c r="GG90" s="418"/>
      <c r="GH90" s="418"/>
      <c r="GI90" s="418"/>
      <c r="GJ90" s="418"/>
      <c r="GK90" s="418"/>
      <c r="GL90" s="418"/>
      <c r="GM90" s="418"/>
      <c r="GN90" s="418"/>
      <c r="GO90" s="418"/>
      <c r="GP90" s="418"/>
      <c r="GQ90" s="418"/>
      <c r="GR90" s="418"/>
      <c r="GS90" s="418"/>
      <c r="GT90" s="418"/>
      <c r="GU90" s="418"/>
      <c r="HA90" s="271"/>
      <c r="HB90" s="271"/>
      <c r="HC90" s="11"/>
      <c r="HD90" s="11"/>
      <c r="HE90" s="11"/>
      <c r="HF90" s="11"/>
      <c r="HG90" s="11"/>
      <c r="HH90" s="11"/>
      <c r="HI90" s="11"/>
    </row>
    <row r="91" spans="2:223" s="4" customFormat="1" ht="12" customHeight="1">
      <c r="D91" s="417" t="s">
        <v>356</v>
      </c>
      <c r="E91" s="418"/>
      <c r="F91" s="418"/>
      <c r="G91" s="418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  <c r="T91" s="418"/>
      <c r="U91" s="418"/>
      <c r="V91" s="418"/>
      <c r="W91" s="418"/>
      <c r="X91" s="418"/>
      <c r="Y91" s="418"/>
      <c r="Z91" s="418"/>
      <c r="AA91" s="418"/>
      <c r="AB91" s="418"/>
      <c r="AC91" s="418"/>
      <c r="AD91" s="418"/>
      <c r="AE91" s="418"/>
      <c r="AF91" s="418"/>
      <c r="AG91" s="418"/>
      <c r="AH91" s="418"/>
      <c r="AI91" s="418"/>
      <c r="AJ91" s="418"/>
      <c r="AK91" s="418"/>
      <c r="AL91" s="418"/>
      <c r="AM91" s="418"/>
      <c r="AN91" s="418"/>
      <c r="AO91" s="418"/>
      <c r="AP91" s="418"/>
      <c r="AQ91" s="418"/>
      <c r="AR91" s="418"/>
      <c r="AS91" s="418"/>
      <c r="AT91" s="418"/>
      <c r="AU91" s="418"/>
      <c r="AV91" s="418"/>
      <c r="AW91" s="418"/>
      <c r="AX91" s="418"/>
      <c r="AY91" s="418"/>
      <c r="AZ91" s="418"/>
      <c r="BA91" s="418"/>
      <c r="BB91" s="418"/>
      <c r="BC91" s="418"/>
      <c r="BD91" s="418"/>
      <c r="BE91" s="418"/>
      <c r="BF91" s="418"/>
      <c r="BG91" s="418"/>
      <c r="BH91" s="418"/>
      <c r="BI91" s="418"/>
      <c r="BJ91" s="418"/>
      <c r="BK91" s="418"/>
      <c r="BL91" s="418"/>
      <c r="BM91" s="418"/>
      <c r="BN91" s="418"/>
      <c r="BO91" s="418"/>
      <c r="BP91" s="418"/>
      <c r="BQ91" s="418"/>
      <c r="BR91" s="418"/>
      <c r="BS91" s="418"/>
      <c r="BT91" s="418"/>
      <c r="BU91" s="418"/>
      <c r="BV91" s="418"/>
      <c r="BW91" s="418"/>
      <c r="BX91" s="418"/>
      <c r="BY91" s="418"/>
      <c r="BZ91" s="418"/>
      <c r="CA91" s="418"/>
      <c r="CB91" s="418"/>
      <c r="CC91" s="418"/>
      <c r="CD91" s="418"/>
      <c r="CE91" s="418"/>
      <c r="CF91" s="418"/>
      <c r="CG91" s="418"/>
      <c r="CH91" s="418"/>
      <c r="CI91" s="418"/>
      <c r="CJ91" s="418"/>
      <c r="CK91" s="418"/>
      <c r="CL91" s="418"/>
      <c r="CM91" s="418"/>
      <c r="CN91" s="418"/>
      <c r="CO91" s="418"/>
      <c r="CP91" s="418"/>
      <c r="CQ91" s="418"/>
      <c r="CR91" s="418"/>
      <c r="CS91" s="418"/>
      <c r="CT91" s="418"/>
      <c r="CU91" s="418"/>
      <c r="CV91" s="418"/>
      <c r="CW91" s="418"/>
      <c r="CX91" s="418"/>
      <c r="CY91" s="418"/>
      <c r="CZ91" s="418"/>
      <c r="DA91" s="418"/>
      <c r="DB91" s="418"/>
      <c r="DC91" s="418"/>
      <c r="DD91" s="418"/>
      <c r="DE91" s="418"/>
      <c r="DF91" s="418"/>
      <c r="DG91" s="418"/>
      <c r="DH91" s="418"/>
      <c r="DI91" s="418"/>
      <c r="DJ91" s="418"/>
      <c r="DK91" s="418"/>
      <c r="DL91" s="418"/>
      <c r="DM91" s="418"/>
      <c r="DN91" s="418"/>
      <c r="DO91" s="418"/>
      <c r="DP91" s="418"/>
      <c r="DQ91" s="418"/>
      <c r="DR91" s="418"/>
      <c r="DS91" s="418"/>
      <c r="DT91" s="418"/>
      <c r="DU91" s="418"/>
      <c r="DV91" s="418"/>
      <c r="DW91" s="418"/>
      <c r="DX91" s="418"/>
      <c r="DY91" s="418"/>
      <c r="DZ91" s="418"/>
      <c r="EA91" s="418"/>
      <c r="EB91" s="418"/>
      <c r="EC91" s="418"/>
      <c r="ED91" s="418"/>
      <c r="EE91" s="418"/>
      <c r="EF91" s="418"/>
      <c r="EG91" s="418"/>
      <c r="EH91" s="418"/>
      <c r="EI91" s="418"/>
      <c r="EJ91" s="418"/>
      <c r="EK91" s="418"/>
      <c r="EL91" s="418"/>
      <c r="EM91" s="418"/>
      <c r="EN91" s="418"/>
      <c r="EO91" s="418"/>
      <c r="EP91" s="418"/>
      <c r="EQ91" s="418"/>
      <c r="ER91" s="418"/>
      <c r="ES91" s="418"/>
      <c r="ET91" s="418"/>
      <c r="EU91" s="418"/>
      <c r="EV91" s="418"/>
      <c r="EW91" s="418"/>
      <c r="EX91" s="418"/>
      <c r="EY91" s="418"/>
      <c r="EZ91" s="418"/>
      <c r="FA91" s="418"/>
      <c r="FB91" s="418"/>
      <c r="FC91" s="418"/>
      <c r="FD91" s="418"/>
      <c r="FE91" s="418"/>
      <c r="FF91" s="418"/>
      <c r="FG91" s="418"/>
      <c r="FH91" s="418"/>
      <c r="FI91" s="418"/>
      <c r="FJ91" s="418"/>
      <c r="FK91" s="418"/>
      <c r="FL91" s="418"/>
      <c r="FM91" s="418"/>
      <c r="FN91" s="418"/>
      <c r="FO91" s="418"/>
      <c r="FP91" s="418"/>
      <c r="FQ91" s="418"/>
      <c r="FR91" s="418"/>
      <c r="FS91" s="418"/>
      <c r="FT91" s="418"/>
      <c r="FU91" s="418"/>
      <c r="FV91" s="418"/>
      <c r="FW91" s="418"/>
      <c r="FX91" s="418"/>
      <c r="FY91" s="418"/>
      <c r="FZ91" s="418"/>
      <c r="GA91" s="418"/>
      <c r="GB91" s="418"/>
      <c r="GC91" s="418"/>
      <c r="GD91" s="418"/>
      <c r="GE91" s="418"/>
      <c r="GF91" s="418"/>
      <c r="GG91" s="418"/>
      <c r="GH91" s="418"/>
      <c r="GI91" s="418"/>
      <c r="GJ91" s="418"/>
      <c r="GK91" s="418"/>
      <c r="GL91" s="418"/>
      <c r="GM91" s="418"/>
      <c r="GN91" s="418"/>
      <c r="GO91" s="418"/>
      <c r="GP91" s="418"/>
      <c r="GQ91" s="418"/>
      <c r="GR91" s="418"/>
      <c r="GS91" s="418"/>
      <c r="GT91" s="418"/>
      <c r="GU91" s="418"/>
      <c r="HA91" s="271"/>
      <c r="HB91" s="271"/>
      <c r="HC91" s="11"/>
      <c r="HD91" s="11"/>
      <c r="HE91" s="11"/>
      <c r="HF91" s="11"/>
      <c r="HG91" s="11"/>
      <c r="HH91" s="11"/>
      <c r="HI91" s="11"/>
    </row>
    <row r="92" spans="2:223" s="4" customFormat="1" ht="12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O92" s="10"/>
      <c r="BP92"/>
      <c r="BQ92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42"/>
      <c r="CZ92" s="42"/>
      <c r="DA92" s="42"/>
      <c r="DD92" s="43"/>
      <c r="DE92" s="43"/>
      <c r="DF92" s="43"/>
      <c r="DG92" s="43"/>
      <c r="DH92" s="44"/>
      <c r="DI92" s="10"/>
      <c r="DJ92" s="3"/>
      <c r="DK92" s="3"/>
      <c r="DL92" s="3"/>
      <c r="DM92" s="3"/>
      <c r="DN92" s="3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Z92" s="419"/>
      <c r="FA92" s="419"/>
      <c r="FB92" s="419"/>
      <c r="FD92" s="43"/>
      <c r="FF92" s="43"/>
      <c r="FM92" s="43"/>
      <c r="FN92" s="43"/>
      <c r="FO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HA92" s="271"/>
      <c r="HB92" s="271"/>
      <c r="HC92" s="11"/>
      <c r="HD92" s="11"/>
      <c r="HE92" s="11"/>
      <c r="HF92" s="11"/>
      <c r="HG92" s="11"/>
      <c r="HH92" s="11"/>
      <c r="HI92" s="11"/>
    </row>
    <row r="93" spans="2:223" s="4" customFormat="1" ht="10.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O93" s="10"/>
      <c r="BP93"/>
      <c r="BQ93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42"/>
      <c r="CZ93" s="42"/>
      <c r="DA93" s="42"/>
      <c r="DB93"/>
      <c r="DC93"/>
      <c r="DD93"/>
      <c r="DE93"/>
      <c r="DF93"/>
      <c r="DG93"/>
      <c r="DH93"/>
      <c r="DI93"/>
      <c r="DK93" s="43"/>
      <c r="DL93" s="43"/>
      <c r="DM93" s="43"/>
      <c r="DN93" s="43"/>
      <c r="DO93" s="43"/>
      <c r="DP93" s="43"/>
      <c r="DQ93" s="43"/>
      <c r="DR93" s="43"/>
      <c r="DS93" s="43"/>
      <c r="DT93" s="44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HA93" s="271"/>
      <c r="HB93" s="271"/>
      <c r="HC93" s="11"/>
      <c r="HD93" s="11"/>
      <c r="HE93" s="11"/>
      <c r="HF93" s="11"/>
      <c r="HG93" s="11"/>
      <c r="HH93" s="11"/>
      <c r="HI93" s="11"/>
    </row>
    <row r="94" spans="2:223" s="3" customFormat="1">
      <c r="F94" s="10"/>
      <c r="G94" s="10"/>
      <c r="H94" s="10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223" t="s">
        <v>299</v>
      </c>
      <c r="AB94" s="252">
        <v>1</v>
      </c>
      <c r="AC94" s="252">
        <v>2</v>
      </c>
      <c r="AD94" s="252">
        <v>3</v>
      </c>
      <c r="AE94" s="223" t="s">
        <v>301</v>
      </c>
      <c r="AF94" s="223" t="s">
        <v>94</v>
      </c>
      <c r="AG94" s="223" t="s">
        <v>302</v>
      </c>
      <c r="AH94" s="223" t="s">
        <v>300</v>
      </c>
      <c r="AI94" s="223" t="s">
        <v>303</v>
      </c>
      <c r="AJ94" s="223" t="s">
        <v>60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7" t="s">
        <v>304</v>
      </c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GY94" s="1"/>
      <c r="GZ94" s="1"/>
      <c r="HA94" s="220"/>
      <c r="HB94" s="220"/>
      <c r="HC94" s="12"/>
      <c r="HD94" s="12"/>
      <c r="HE94" s="12"/>
      <c r="HF94" s="12"/>
      <c r="HG94" s="12"/>
      <c r="HH94" s="12"/>
      <c r="HI94" s="12"/>
      <c r="HJ94" s="1"/>
      <c r="HK94" s="1"/>
      <c r="HL94" s="1"/>
      <c r="HM94" s="1"/>
      <c r="HN94" s="1"/>
      <c r="HO94" s="1"/>
    </row>
    <row r="95" spans="2:223" ht="10.5" customHeight="1"/>
    <row r="96" spans="2:223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</sheetData>
  <sheetProtection sheet="1" objects="1" scenarios="1"/>
  <mergeCells count="278">
    <mergeCell ref="GL76:GV77"/>
    <mergeCell ref="DV2:EA2"/>
    <mergeCell ref="CI10:CM10"/>
    <mergeCell ref="CN10:CR10"/>
    <mergeCell ref="CS10:CW10"/>
    <mergeCell ref="CX10:DB10"/>
    <mergeCell ref="BY10:CC10"/>
    <mergeCell ref="CD10:CH10"/>
    <mergeCell ref="EY24:FM24"/>
    <mergeCell ref="GA24:GL24"/>
    <mergeCell ref="DO25:GT26"/>
    <mergeCell ref="GE36:GI36"/>
    <mergeCell ref="GA44:GE44"/>
    <mergeCell ref="GF44:GJ44"/>
    <mergeCell ref="FD44:FH44"/>
    <mergeCell ref="FI44:FM44"/>
    <mergeCell ref="FQ70:FT70"/>
    <mergeCell ref="FV70:GE70"/>
    <mergeCell ref="DC53:DG53"/>
    <mergeCell ref="DI53:DU53"/>
    <mergeCell ref="EE53:GS54"/>
    <mergeCell ref="FQ74:FT74"/>
    <mergeCell ref="BI4:CB5"/>
    <mergeCell ref="AM18:DK18"/>
    <mergeCell ref="DN18:GO18"/>
    <mergeCell ref="BI26:BK27"/>
    <mergeCell ref="BV26:BX27"/>
    <mergeCell ref="CU26:CW27"/>
    <mergeCell ref="FK27:GI27"/>
    <mergeCell ref="BD25:BH25"/>
    <mergeCell ref="BM25:BQ25"/>
    <mergeCell ref="DA24:DM27"/>
    <mergeCell ref="DT24:EP24"/>
    <mergeCell ref="EB2:EG2"/>
    <mergeCell ref="EH2:EM2"/>
    <mergeCell ref="EN2:ES2"/>
    <mergeCell ref="ET2:EY2"/>
    <mergeCell ref="FF2:FR2"/>
    <mergeCell ref="AZ2:BY2"/>
    <mergeCell ref="CR2:CW2"/>
    <mergeCell ref="CX2:DC2"/>
    <mergeCell ref="DD2:DI2"/>
    <mergeCell ref="DJ2:DO2"/>
    <mergeCell ref="DP2:DU2"/>
    <mergeCell ref="F14:J14"/>
    <mergeCell ref="S14:W14"/>
    <mergeCell ref="AK14:BJ14"/>
    <mergeCell ref="BO10:BS10"/>
    <mergeCell ref="BT10:BX10"/>
    <mergeCell ref="DU14:GR15"/>
    <mergeCell ref="DU10:GR11"/>
    <mergeCell ref="DH14:DL14"/>
    <mergeCell ref="BY14:CC14"/>
    <mergeCell ref="CD14:CH14"/>
    <mergeCell ref="DC10:DG10"/>
    <mergeCell ref="DH10:DL10"/>
    <mergeCell ref="CI14:CM14"/>
    <mergeCell ref="CN14:CR14"/>
    <mergeCell ref="CS14:CW14"/>
    <mergeCell ref="CX14:DB14"/>
    <mergeCell ref="DC14:DG14"/>
    <mergeCell ref="S10:W10"/>
    <mergeCell ref="X10:AB10"/>
    <mergeCell ref="AG10:AK10"/>
    <mergeCell ref="AL10:AP10"/>
    <mergeCell ref="AU10:AY10"/>
    <mergeCell ref="AZ10:BD10"/>
    <mergeCell ref="E24:P27"/>
    <mergeCell ref="Z24:AI25"/>
    <mergeCell ref="T25:X25"/>
    <mergeCell ref="AK25:AO25"/>
    <mergeCell ref="AP25:AT25"/>
    <mergeCell ref="BR25:BV25"/>
    <mergeCell ref="CF25:CJ25"/>
    <mergeCell ref="CK25:CO25"/>
    <mergeCell ref="CP25:CT25"/>
    <mergeCell ref="AY25:BC25"/>
    <mergeCell ref="AV26:AX27"/>
    <mergeCell ref="E20:P23"/>
    <mergeCell ref="DA20:DM23"/>
    <mergeCell ref="AH21:CG21"/>
    <mergeCell ref="CQ21:CX22"/>
    <mergeCell ref="DT21:EP21"/>
    <mergeCell ref="T22:CG23"/>
    <mergeCell ref="CK22:CO22"/>
    <mergeCell ref="DN22:GT22"/>
    <mergeCell ref="FI23:GJ23"/>
    <mergeCell ref="ET44:EX44"/>
    <mergeCell ref="AW36:BA36"/>
    <mergeCell ref="BB36:BF36"/>
    <mergeCell ref="BJ36:BN36"/>
    <mergeCell ref="BO36:BS36"/>
    <mergeCell ref="BW36:CA36"/>
    <mergeCell ref="F36:J36"/>
    <mergeCell ref="R36:V36"/>
    <mergeCell ref="W36:AA36"/>
    <mergeCell ref="AB36:AF36"/>
    <mergeCell ref="AJ36:AN36"/>
    <mergeCell ref="DO44:DS44"/>
    <mergeCell ref="DT44:DX44"/>
    <mergeCell ref="EO44:ES44"/>
    <mergeCell ref="BN44:BR44"/>
    <mergeCell ref="BW44:CA44"/>
    <mergeCell ref="CB44:CF44"/>
    <mergeCell ref="CN44:CT44"/>
    <mergeCell ref="CZ44:DD44"/>
    <mergeCell ref="DE44:DI44"/>
    <mergeCell ref="EO48:GM48"/>
    <mergeCell ref="F44:J44"/>
    <mergeCell ref="W44:AA44"/>
    <mergeCell ref="AB44:AF44"/>
    <mergeCell ref="AU44:AY44"/>
    <mergeCell ref="AZ44:BD44"/>
    <mergeCell ref="BI44:BM44"/>
    <mergeCell ref="FH36:FL36"/>
    <mergeCell ref="FQ36:FU36"/>
    <mergeCell ref="FV36:FZ36"/>
    <mergeCell ref="E38:K42"/>
    <mergeCell ref="DQ36:DU36"/>
    <mergeCell ref="DZ36:ED36"/>
    <mergeCell ref="EE36:EI36"/>
    <mergeCell ref="EO36:ES36"/>
    <mergeCell ref="ET36:EX36"/>
    <mergeCell ref="FC36:FG36"/>
    <mergeCell ref="CB36:CF36"/>
    <mergeCell ref="CJ36:CN36"/>
    <mergeCell ref="CO36:CS36"/>
    <mergeCell ref="CX36:DB36"/>
    <mergeCell ref="DC36:DG36"/>
    <mergeCell ref="DL36:DP36"/>
    <mergeCell ref="AO36:AS36"/>
    <mergeCell ref="GD50:GS50"/>
    <mergeCell ref="G51:M52"/>
    <mergeCell ref="H53:L53"/>
    <mergeCell ref="U53:Y53"/>
    <mergeCell ref="AN53:AR53"/>
    <mergeCell ref="BG53:BK53"/>
    <mergeCell ref="CB53:CF53"/>
    <mergeCell ref="EC50:EG50"/>
    <mergeCell ref="FD50:FH50"/>
    <mergeCell ref="FJ50:FT50"/>
    <mergeCell ref="FX50:GB50"/>
    <mergeCell ref="EI50:FA51"/>
    <mergeCell ref="AA53:AK54"/>
    <mergeCell ref="AT53:BD54"/>
    <mergeCell ref="BM53:BZ54"/>
    <mergeCell ref="CH53:DA54"/>
    <mergeCell ref="DI50:EA52"/>
    <mergeCell ref="AA50:AK50"/>
    <mergeCell ref="AN50:AR50"/>
    <mergeCell ref="AT50:BD50"/>
    <mergeCell ref="CB50:CF50"/>
    <mergeCell ref="CH50:CV50"/>
    <mergeCell ref="DC50:DG50"/>
    <mergeCell ref="AX70:BA70"/>
    <mergeCell ref="BC70:BM70"/>
    <mergeCell ref="BR70:BU70"/>
    <mergeCell ref="EE70:EH70"/>
    <mergeCell ref="EI70:EV71"/>
    <mergeCell ref="EW70:EZ70"/>
    <mergeCell ref="FA70:FP71"/>
    <mergeCell ref="AK55:GS55"/>
    <mergeCell ref="AI57:DX57"/>
    <mergeCell ref="EP57:GS57"/>
    <mergeCell ref="E76:AB76"/>
    <mergeCell ref="AF76:AI76"/>
    <mergeCell ref="AX76:BA76"/>
    <mergeCell ref="BU76:CG76"/>
    <mergeCell ref="CJ76:CO76"/>
    <mergeCell ref="EE76:EH76"/>
    <mergeCell ref="EI74:EV75"/>
    <mergeCell ref="EW74:EZ74"/>
    <mergeCell ref="FA74:FP75"/>
    <mergeCell ref="E74:Q75"/>
    <mergeCell ref="T74:W74"/>
    <mergeCell ref="AF74:AI74"/>
    <mergeCell ref="AX74:BA74"/>
    <mergeCell ref="BC75:BQ77"/>
    <mergeCell ref="EI76:EV77"/>
    <mergeCell ref="EW76:EZ76"/>
    <mergeCell ref="DF73:EC75"/>
    <mergeCell ref="BC74:BM74"/>
    <mergeCell ref="EE74:EH74"/>
    <mergeCell ref="FV74:GE74"/>
    <mergeCell ref="EI72:EV73"/>
    <mergeCell ref="GG76:GJ76"/>
    <mergeCell ref="AF78:AI78"/>
    <mergeCell ref="AK78:AW79"/>
    <mergeCell ref="AX78:BA78"/>
    <mergeCell ref="BC78:BR79"/>
    <mergeCell ref="CL78:CO78"/>
    <mergeCell ref="CP78:DA78"/>
    <mergeCell ref="EE78:EH78"/>
    <mergeCell ref="EI78:EV79"/>
    <mergeCell ref="EW78:EZ78"/>
    <mergeCell ref="FQ78:FT78"/>
    <mergeCell ref="FQ76:FT76"/>
    <mergeCell ref="DX80:ED80"/>
    <mergeCell ref="EE80:EH80"/>
    <mergeCell ref="D90:GU90"/>
    <mergeCell ref="D91:GU91"/>
    <mergeCell ref="EZ92:FB92"/>
    <mergeCell ref="EK88:EO88"/>
    <mergeCell ref="EQ88:EU88"/>
    <mergeCell ref="EW88:FA88"/>
    <mergeCell ref="FC88:FG88"/>
    <mergeCell ref="FI88:FM88"/>
    <mergeCell ref="FO88:FS88"/>
    <mergeCell ref="AF88:AJ88"/>
    <mergeCell ref="BN88:BR88"/>
    <mergeCell ref="DY88:EC88"/>
    <mergeCell ref="EE88:EI88"/>
    <mergeCell ref="AF80:AI80"/>
    <mergeCell ref="AK80:AW81"/>
    <mergeCell ref="AX80:BA80"/>
    <mergeCell ref="BC80:BR81"/>
    <mergeCell ref="CL80:CO80"/>
    <mergeCell ref="CP80:DA80"/>
    <mergeCell ref="DS80:DV80"/>
    <mergeCell ref="CL84:CO84"/>
    <mergeCell ref="CP84:DA84"/>
    <mergeCell ref="FA82:FP83"/>
    <mergeCell ref="FQ82:FT82"/>
    <mergeCell ref="FV82:GF83"/>
    <mergeCell ref="FU88:FY88"/>
    <mergeCell ref="GA88:GE88"/>
    <mergeCell ref="DX82:ED82"/>
    <mergeCell ref="EE82:EH82"/>
    <mergeCell ref="EI82:EV83"/>
    <mergeCell ref="EW82:EZ82"/>
    <mergeCell ref="GG80:GJ80"/>
    <mergeCell ref="GL80:GV80"/>
    <mergeCell ref="EI80:EV81"/>
    <mergeCell ref="EW80:EZ80"/>
    <mergeCell ref="FB80:FO81"/>
    <mergeCell ref="FQ80:FT80"/>
    <mergeCell ref="E81:AD82"/>
    <mergeCell ref="AF82:AI82"/>
    <mergeCell ref="AX82:BA82"/>
    <mergeCell ref="BB82:BQ83"/>
    <mergeCell ref="BR82:BU82"/>
    <mergeCell ref="BV82:CK83"/>
    <mergeCell ref="CL82:CO82"/>
    <mergeCell ref="E83:AD85"/>
    <mergeCell ref="AF84:AI84"/>
    <mergeCell ref="AK84:AV85"/>
    <mergeCell ref="AX84:BA84"/>
    <mergeCell ref="BC84:BR85"/>
    <mergeCell ref="CP82:DA82"/>
    <mergeCell ref="DS82:DV82"/>
    <mergeCell ref="E80:AB80"/>
    <mergeCell ref="GG82:GJ82"/>
    <mergeCell ref="GL82:GV82"/>
    <mergeCell ref="FV80:GF81"/>
    <mergeCell ref="P33:AG35"/>
    <mergeCell ref="CG4:DY5"/>
    <mergeCell ref="CJ20:CP21"/>
    <mergeCell ref="AE48:CH48"/>
    <mergeCell ref="U50:Y50"/>
    <mergeCell ref="FA72:FP73"/>
    <mergeCell ref="FQ72:FT72"/>
    <mergeCell ref="FV72:GE72"/>
    <mergeCell ref="E72:AB72"/>
    <mergeCell ref="AF72:AI72"/>
    <mergeCell ref="AX72:BA72"/>
    <mergeCell ref="BC72:BM72"/>
    <mergeCell ref="BU72:CG72"/>
    <mergeCell ref="CJ72:CO72"/>
    <mergeCell ref="EE72:EH72"/>
    <mergeCell ref="EW72:EZ72"/>
    <mergeCell ref="X63:Z63"/>
    <mergeCell ref="AK63:AM63"/>
    <mergeCell ref="BL63:BN63"/>
    <mergeCell ref="CK63:GT63"/>
    <mergeCell ref="BW69:CK70"/>
    <mergeCell ref="E70:R71"/>
    <mergeCell ref="T70:W70"/>
    <mergeCell ref="AF70:AI70"/>
  </mergeCells>
  <phoneticPr fontId="1"/>
  <dataValidations count="3">
    <dataValidation type="list" allowBlank="1" showInputMessage="1" showErrorMessage="1" sqref="U50 F44:J44 F36:J36 S14:W14 F14:J14 AX74:BA74 AF74:AI74 H53:L53 AN50:AR50 DC50:DG50 CB50:CF50 EC50:EG50 FD50:FH50 FX50:GB50 U53:Y53 AN53:AR53 BG53:BK53 CB53:CF53 DC53:DG53 T70:W70 AF70:AI70 AX70:BA70 BR70:BU70 AF72:AI72 AX72:BA72 T74:W74 AF76:AI76 AX76:BA76 AF78:AI78 AX78:BA78 CL78:CO78 CL80:CO80 AX80:BA80 AF80:AI80 AX82:BA82 BR82:BU82 CL82:CO82 AF82:AI82 AX84:BA84 AF84:AI84 CL84:CO84 DS82:DV82 EE82:EH82 EW82:EZ82 FQ82:FT82 GG82:GJ82 GG80:GJ80 FQ80:FT80 EW80:EZ80 EE80:EH80 DS80:DV80 EE78:EH78 EW78:EZ78 FQ78:FT78 GG76:GJ76 FQ76:FT76 EW76:EZ76 EE76:EH76 EE74:EH74 EW74:EZ74 FQ74:FT74 FQ72:FT72 EW72:EZ72 EE72:EH72 EE70:EH70 EW70:EZ70 FQ70:FT70 X63:Z63 AK63:AM63 BL63:BN63" xr:uid="{00000000-0002-0000-0000-000000000000}">
      <formula1>"／"</formula1>
    </dataValidation>
    <dataValidation type="list" allowBlank="1" showInputMessage="1" showErrorMessage="1" sqref="T25:X25" xr:uid="{00000000-0002-0000-0000-000001000000}">
      <formula1>$AB$94:$AD$94</formula1>
    </dataValidation>
    <dataValidation type="list" allowBlank="1" showInputMessage="1" showErrorMessage="1" sqref="CK22:CO22" xr:uid="{00000000-0002-0000-0000-000002000000}">
      <formula1>$AB$94:$AC$94</formula1>
    </dataValidation>
  </dataValidations>
  <pageMargins left="0.19685039370078741" right="0.19685039370078741" top="0.19685039370078741" bottom="0.19685039370078741" header="0.21" footer="0.16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B4000"/>
  <sheetViews>
    <sheetView view="pageBreakPreview" zoomScaleNormal="130" zoomScaleSheetLayoutView="100" workbookViewId="0">
      <selection activeCell="A7" sqref="A7:V12"/>
    </sheetView>
  </sheetViews>
  <sheetFormatPr defaultColWidth="9" defaultRowHeight="10.5"/>
  <cols>
    <col min="1" max="204" width="0.5" style="1" customWidth="1"/>
    <col min="205" max="205" width="5.25" style="1" customWidth="1"/>
    <col min="206" max="16384" width="9" style="1"/>
  </cols>
  <sheetData>
    <row r="1" spans="1:206" ht="10.5" customHeight="1">
      <c r="F1" s="2"/>
      <c r="AM1" s="2"/>
      <c r="AZ1" s="1" t="s">
        <v>270</v>
      </c>
      <c r="BF1" s="2"/>
      <c r="DJ1" s="2"/>
      <c r="DK1" s="1" t="s">
        <v>260</v>
      </c>
      <c r="DO1" s="2"/>
      <c r="FF1" s="1" t="s">
        <v>261</v>
      </c>
    </row>
    <row r="2" spans="1:206" s="236" customFormat="1" ht="21" customHeight="1">
      <c r="AB2" s="234"/>
      <c r="AD2" s="234"/>
      <c r="AE2" s="234"/>
      <c r="AF2" s="234"/>
      <c r="AG2" s="234"/>
      <c r="AH2" s="234"/>
      <c r="AI2" s="234"/>
      <c r="AJ2" s="234"/>
      <c r="AL2" s="234"/>
      <c r="AM2" s="234"/>
      <c r="AN2" s="234"/>
      <c r="AO2" s="234"/>
      <c r="AP2" s="234"/>
      <c r="AQ2" s="234"/>
      <c r="AR2" s="234"/>
      <c r="AT2" s="234"/>
      <c r="AZ2" s="499" t="str">
        <f>'調査票(表)'!AZ2</f>
        <v>29452</v>
      </c>
      <c r="BA2" s="498"/>
      <c r="BB2" s="498"/>
      <c r="BC2" s="498"/>
      <c r="BD2" s="498"/>
      <c r="BE2" s="498"/>
      <c r="BF2" s="498"/>
      <c r="BG2" s="498"/>
      <c r="BH2" s="498"/>
      <c r="BI2" s="498"/>
      <c r="BJ2" s="498"/>
      <c r="BK2" s="498"/>
      <c r="BL2" s="498"/>
      <c r="BM2" s="498"/>
      <c r="BN2" s="498"/>
      <c r="BO2" s="498"/>
      <c r="BP2" s="498"/>
      <c r="BQ2" s="498"/>
      <c r="BR2" s="498"/>
      <c r="BS2" s="498"/>
      <c r="BT2" s="498"/>
      <c r="BU2" s="498"/>
      <c r="BV2" s="498"/>
      <c r="BW2" s="498"/>
      <c r="BX2" s="498"/>
      <c r="BY2" s="498"/>
      <c r="CS2" s="523">
        <f>'調査票(表)'!CR2</f>
        <v>0</v>
      </c>
      <c r="CT2" s="524"/>
      <c r="CU2" s="524"/>
      <c r="CV2" s="524"/>
      <c r="CW2" s="524"/>
      <c r="CX2" s="525"/>
      <c r="CY2" s="523">
        <f>'調査票(表)'!CX2</f>
        <v>0</v>
      </c>
      <c r="CZ2" s="524"/>
      <c r="DA2" s="524"/>
      <c r="DB2" s="524"/>
      <c r="DC2" s="524"/>
      <c r="DD2" s="525"/>
      <c r="DE2" s="523">
        <f>'調査票(表)'!DD2</f>
        <v>0</v>
      </c>
      <c r="DF2" s="524"/>
      <c r="DG2" s="524"/>
      <c r="DH2" s="524"/>
      <c r="DI2" s="524"/>
      <c r="DJ2" s="525"/>
      <c r="DK2" s="523">
        <f>'調査票(表)'!DJ2</f>
        <v>0</v>
      </c>
      <c r="DL2" s="524"/>
      <c r="DM2" s="524"/>
      <c r="DN2" s="524"/>
      <c r="DO2" s="524"/>
      <c r="DP2" s="525"/>
      <c r="DQ2" s="523">
        <f>'調査票(表)'!DP2</f>
        <v>0</v>
      </c>
      <c r="DR2" s="524"/>
      <c r="DS2" s="524"/>
      <c r="DT2" s="524"/>
      <c r="DU2" s="524"/>
      <c r="DV2" s="525"/>
      <c r="DW2" s="523">
        <f>'調査票(表)'!DV2</f>
        <v>0</v>
      </c>
      <c r="DX2" s="524"/>
      <c r="DY2" s="524"/>
      <c r="DZ2" s="524"/>
      <c r="EA2" s="524"/>
      <c r="EB2" s="525"/>
      <c r="EC2" s="523">
        <f>'調査票(表)'!EB2</f>
        <v>0</v>
      </c>
      <c r="ED2" s="524"/>
      <c r="EE2" s="524"/>
      <c r="EF2" s="524"/>
      <c r="EG2" s="524"/>
      <c r="EH2" s="525"/>
      <c r="EI2" s="523">
        <f>'調査票(表)'!EH2</f>
        <v>0</v>
      </c>
      <c r="EJ2" s="524"/>
      <c r="EK2" s="524"/>
      <c r="EL2" s="524"/>
      <c r="EM2" s="524"/>
      <c r="EN2" s="525"/>
      <c r="EO2" s="523">
        <f>'調査票(表)'!EN2</f>
        <v>0</v>
      </c>
      <c r="EP2" s="524"/>
      <c r="EQ2" s="524"/>
      <c r="ER2" s="524"/>
      <c r="ES2" s="524"/>
      <c r="ET2" s="525"/>
      <c r="EU2" s="523">
        <f>'調査票(表)'!ET2</f>
        <v>0</v>
      </c>
      <c r="EV2" s="524"/>
      <c r="EW2" s="524"/>
      <c r="EX2" s="524"/>
      <c r="EY2" s="524"/>
      <c r="EZ2" s="525"/>
      <c r="FA2" s="253"/>
      <c r="FB2" s="253"/>
      <c r="FC2" s="234"/>
      <c r="FE2" s="522" t="s">
        <v>296</v>
      </c>
      <c r="FF2" s="498"/>
      <c r="FG2" s="498"/>
      <c r="FH2" s="498"/>
      <c r="FI2" s="498"/>
      <c r="FJ2" s="498"/>
      <c r="FK2" s="498"/>
      <c r="FL2" s="498"/>
      <c r="FM2" s="498"/>
      <c r="FN2" s="498"/>
      <c r="FO2" s="498"/>
      <c r="FP2" s="498"/>
      <c r="FQ2" s="498"/>
      <c r="FR2" s="234"/>
      <c r="FS2" s="234"/>
      <c r="FT2" s="254"/>
      <c r="FU2" s="234"/>
      <c r="FV2" s="234"/>
      <c r="FW2" s="234"/>
      <c r="FX2" s="234"/>
      <c r="FY2" s="234"/>
      <c r="FZ2" s="234"/>
      <c r="GA2" s="234"/>
      <c r="GC2" s="234"/>
      <c r="GD2" s="234"/>
      <c r="GE2" s="234"/>
      <c r="GF2" s="234"/>
      <c r="GG2" s="234"/>
      <c r="GH2" s="234"/>
      <c r="GI2" s="234"/>
      <c r="GX2" s="305" t="s">
        <v>379</v>
      </c>
    </row>
    <row r="3" spans="1:206" s="4" customFormat="1" ht="24" customHeight="1">
      <c r="V3" s="1"/>
      <c r="W3" s="1"/>
      <c r="AD3" s="11"/>
      <c r="AQ3" s="11"/>
      <c r="BB3" s="1"/>
      <c r="BC3" s="1"/>
      <c r="BD3" s="12"/>
      <c r="BR3" s="1"/>
      <c r="CF3" s="1"/>
      <c r="CK3" s="7"/>
      <c r="CL3" s="7"/>
      <c r="GX3" s="306" t="s">
        <v>378</v>
      </c>
    </row>
    <row r="4" spans="1:206" s="3" customFormat="1" ht="20.100000000000001" customHeight="1">
      <c r="D4" s="5" t="s">
        <v>6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O4" s="26"/>
      <c r="AP4" s="26"/>
      <c r="BG4" s="26"/>
      <c r="BP4" s="27"/>
      <c r="BQ4" s="27"/>
      <c r="BW4" s="26"/>
      <c r="CA4" s="27"/>
      <c r="CB4" s="27"/>
      <c r="CC4" s="27"/>
      <c r="CD4" s="27"/>
      <c r="CE4" s="27"/>
      <c r="CF4" s="27"/>
      <c r="CG4" s="27"/>
      <c r="CH4" s="27"/>
      <c r="CI4" s="27"/>
      <c r="CO4" s="27"/>
      <c r="CP4" s="27"/>
      <c r="CQ4" s="33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5"/>
      <c r="DD4" s="5" t="s">
        <v>7</v>
      </c>
      <c r="DE4" s="27"/>
      <c r="EI4" s="28"/>
      <c r="EJ4" s="28"/>
      <c r="EK4" s="28"/>
      <c r="EL4" s="28"/>
      <c r="EM4" s="28"/>
      <c r="FW4" s="27"/>
    </row>
    <row r="5" spans="1:206" s="4" customFormat="1" ht="11.1" customHeight="1" thickBot="1">
      <c r="V5" s="1"/>
      <c r="W5" s="1"/>
      <c r="AD5" s="11"/>
      <c r="AQ5" s="11"/>
      <c r="BB5" s="1"/>
      <c r="BC5" s="1"/>
      <c r="BD5" s="12"/>
      <c r="BR5" s="1"/>
      <c r="CF5" s="1"/>
      <c r="CK5" s="7"/>
      <c r="CL5" s="7"/>
    </row>
    <row r="6" spans="1:206" s="4" customFormat="1" ht="6.95" customHeight="1">
      <c r="C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35"/>
      <c r="V6" s="35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82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35"/>
      <c r="AZ6" s="35"/>
      <c r="BA6" s="96"/>
      <c r="BB6" s="82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35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35"/>
      <c r="CF6" s="79"/>
      <c r="CG6" s="79"/>
      <c r="CH6" s="79"/>
      <c r="CI6" s="79"/>
      <c r="CJ6" s="81"/>
      <c r="CK6" s="81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83"/>
      <c r="DC6" s="77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83"/>
    </row>
    <row r="7" spans="1:206" s="3" customFormat="1" ht="15" customHeight="1">
      <c r="C7" s="146"/>
      <c r="D7" s="3" t="s">
        <v>232</v>
      </c>
      <c r="AC7" s="368"/>
      <c r="AD7" s="369"/>
      <c r="AE7" s="369"/>
      <c r="AF7" s="370"/>
      <c r="AH7" s="515" t="s">
        <v>375</v>
      </c>
      <c r="AI7" s="516"/>
      <c r="AJ7" s="516"/>
      <c r="AK7" s="516"/>
      <c r="AL7" s="516"/>
      <c r="AM7" s="516"/>
      <c r="AN7" s="516"/>
      <c r="AO7" s="516"/>
      <c r="AP7" s="516"/>
      <c r="AQ7" s="516"/>
      <c r="AR7" s="516"/>
      <c r="AS7" s="516"/>
      <c r="AT7" s="516"/>
      <c r="AU7" s="516"/>
      <c r="AV7" s="516"/>
      <c r="AX7" s="368"/>
      <c r="AY7" s="369"/>
      <c r="AZ7" s="369"/>
      <c r="BA7" s="370"/>
      <c r="BC7" s="517" t="s">
        <v>61</v>
      </c>
      <c r="BD7" s="380"/>
      <c r="BE7" s="380"/>
      <c r="BF7" s="380"/>
      <c r="BG7" s="380"/>
      <c r="BH7" s="380"/>
      <c r="BI7" s="380"/>
      <c r="BJ7" s="380"/>
      <c r="BK7" s="380"/>
      <c r="BL7" s="380"/>
      <c r="BM7" s="380"/>
      <c r="BN7" s="380"/>
      <c r="BO7" s="380"/>
      <c r="BP7" s="27"/>
      <c r="BQ7" s="368"/>
      <c r="BR7" s="369"/>
      <c r="BS7" s="369"/>
      <c r="BT7" s="370"/>
      <c r="BV7" s="517" t="s">
        <v>62</v>
      </c>
      <c r="BW7" s="517"/>
      <c r="BX7" s="517"/>
      <c r="BY7" s="517"/>
      <c r="BZ7" s="517"/>
      <c r="CA7" s="517"/>
      <c r="CB7" s="517"/>
      <c r="CC7" s="517"/>
      <c r="CD7" s="517"/>
      <c r="CE7" s="517"/>
      <c r="CF7" s="517"/>
      <c r="CG7" s="517"/>
      <c r="CH7" s="521"/>
      <c r="CI7" s="368"/>
      <c r="CJ7" s="369"/>
      <c r="CK7" s="369"/>
      <c r="CL7" s="370"/>
      <c r="CN7" s="519" t="s">
        <v>176</v>
      </c>
      <c r="CO7" s="520"/>
      <c r="CP7" s="520"/>
      <c r="CQ7" s="520"/>
      <c r="CR7" s="520"/>
      <c r="CS7" s="520"/>
      <c r="CT7" s="520"/>
      <c r="CU7" s="520"/>
      <c r="CV7" s="520"/>
      <c r="CW7" s="520"/>
      <c r="CX7" s="520"/>
      <c r="CY7" s="27"/>
      <c r="CZ7" s="150"/>
      <c r="DA7" s="27"/>
      <c r="DB7" s="27"/>
      <c r="DC7" s="93"/>
      <c r="DD7" s="395" t="s">
        <v>8</v>
      </c>
      <c r="DE7" s="393"/>
      <c r="DF7" s="393"/>
      <c r="DG7" s="393"/>
      <c r="DH7" s="393"/>
      <c r="DI7" s="393"/>
      <c r="DJ7" s="393"/>
      <c r="DK7" s="393"/>
      <c r="DL7" s="393"/>
      <c r="DM7" s="393"/>
      <c r="DN7" s="393"/>
      <c r="DO7" s="393"/>
      <c r="DP7" s="393"/>
      <c r="DQ7" s="393"/>
      <c r="DR7" s="393"/>
      <c r="DS7" s="393"/>
      <c r="DT7" s="393"/>
      <c r="DU7" s="393"/>
      <c r="DV7" s="393"/>
      <c r="DW7" s="393"/>
      <c r="DX7" s="393"/>
      <c r="DY7" s="393"/>
      <c r="DZ7" s="393"/>
      <c r="EA7" s="393"/>
      <c r="EB7" s="393"/>
      <c r="EC7" s="393"/>
      <c r="ED7" s="393"/>
      <c r="EE7" s="393"/>
      <c r="EF7" s="393"/>
      <c r="EG7" s="393"/>
      <c r="EH7" s="393"/>
      <c r="EI7" s="393"/>
      <c r="EJ7" s="393"/>
      <c r="EK7" s="393"/>
      <c r="EL7" s="393"/>
      <c r="EM7" s="393"/>
      <c r="EO7" s="368"/>
      <c r="EP7" s="369"/>
      <c r="EQ7" s="369"/>
      <c r="ER7" s="370"/>
      <c r="ET7" s="379" t="s">
        <v>63</v>
      </c>
      <c r="EU7" s="380"/>
      <c r="EV7" s="380"/>
      <c r="EW7" s="380"/>
      <c r="EX7" s="380"/>
      <c r="EY7" s="380"/>
      <c r="EZ7" s="380"/>
      <c r="FA7" s="380"/>
      <c r="FB7" s="380"/>
      <c r="FC7" s="380"/>
      <c r="FD7" s="380"/>
      <c r="FI7" s="368"/>
      <c r="FJ7" s="369"/>
      <c r="FK7" s="369"/>
      <c r="FL7" s="370"/>
      <c r="FN7" s="518" t="s">
        <v>64</v>
      </c>
      <c r="FO7" s="451"/>
      <c r="FP7" s="451"/>
      <c r="FQ7" s="451"/>
      <c r="FR7" s="451"/>
      <c r="FS7" s="451"/>
      <c r="FT7" s="451"/>
      <c r="FU7" s="451"/>
      <c r="FV7" s="451"/>
      <c r="FW7" s="451"/>
      <c r="FX7" s="451"/>
      <c r="FY7" s="451"/>
      <c r="FZ7" s="451"/>
      <c r="GA7" s="451"/>
      <c r="GB7" s="37"/>
      <c r="GC7" s="368"/>
      <c r="GD7" s="369"/>
      <c r="GE7" s="369"/>
      <c r="GF7" s="370"/>
      <c r="GH7" s="379" t="s">
        <v>65</v>
      </c>
      <c r="GI7" s="380"/>
      <c r="GJ7" s="380"/>
      <c r="GK7" s="380"/>
      <c r="GL7" s="380"/>
      <c r="GM7" s="380"/>
      <c r="GN7" s="380"/>
      <c r="GO7" s="380"/>
      <c r="GP7" s="380"/>
      <c r="GQ7" s="380"/>
      <c r="GS7" s="150"/>
      <c r="GX7" s="346" t="str">
        <f>IF(AND(
COUNTA(AC7,AX7,BQ7,CI7)=1,
COUNTA(AC10,AX10,BQ10,CI10)=1,
COUNTA(AC13,AX13,CI13)=1,
COUNTA(AC16,AX16,BQ16,CI16)=1,
COUNTA(AC19,AX19,BQ19,CI19)=1,
COUNTA(AC22,AX22,BQ22,CI22)=1,
COUNTA(AC25,BQ25,CI25)=1,
COUNTA(AC28,BQ28,CI28)=1,
COUNTA(AC31,BQ31,CI31)=1,
COUNTA(AC34,AX34,BQ34,CI34)=1,
COUNTA(AC37,AX37,BQ37,CI37)=1,
COUNTA(AC40,BQ40,CI40)=1
),"OK","エラー")</f>
        <v>エラー</v>
      </c>
    </row>
    <row r="8" spans="1:206" s="4" customFormat="1" ht="6" customHeight="1">
      <c r="C8" s="84"/>
      <c r="U8" s="1"/>
      <c r="V8" s="1"/>
      <c r="AH8" s="516"/>
      <c r="AI8" s="516"/>
      <c r="AJ8" s="516"/>
      <c r="AK8" s="516"/>
      <c r="AL8" s="516"/>
      <c r="AM8" s="516"/>
      <c r="AN8" s="516"/>
      <c r="AO8" s="516"/>
      <c r="AP8" s="516"/>
      <c r="AQ8" s="516"/>
      <c r="AR8" s="516"/>
      <c r="AS8" s="516"/>
      <c r="AT8" s="516"/>
      <c r="AU8" s="516"/>
      <c r="AV8" s="516"/>
      <c r="AY8" s="1"/>
      <c r="AZ8" s="1"/>
      <c r="BA8" s="11"/>
      <c r="BC8" s="152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R8" s="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2"/>
      <c r="CG8" s="151"/>
      <c r="CH8" s="151"/>
      <c r="CL8" s="7"/>
      <c r="CM8" s="7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Z8" s="69"/>
      <c r="DC8" s="84"/>
      <c r="DD8" s="393"/>
      <c r="DE8" s="393"/>
      <c r="DF8" s="393"/>
      <c r="DG8" s="393"/>
      <c r="DH8" s="393"/>
      <c r="DI8" s="393"/>
      <c r="DJ8" s="393"/>
      <c r="DK8" s="393"/>
      <c r="DL8" s="393"/>
      <c r="DM8" s="393"/>
      <c r="DN8" s="393"/>
      <c r="DO8" s="393"/>
      <c r="DP8" s="393"/>
      <c r="DQ8" s="393"/>
      <c r="DR8" s="393"/>
      <c r="DS8" s="393"/>
      <c r="DT8" s="393"/>
      <c r="DU8" s="393"/>
      <c r="DV8" s="393"/>
      <c r="DW8" s="393"/>
      <c r="DX8" s="393"/>
      <c r="DY8" s="393"/>
      <c r="DZ8" s="393"/>
      <c r="EA8" s="393"/>
      <c r="EB8" s="393"/>
      <c r="EC8" s="393"/>
      <c r="ED8" s="393"/>
      <c r="EE8" s="393"/>
      <c r="EF8" s="393"/>
      <c r="EG8" s="393"/>
      <c r="EH8" s="393"/>
      <c r="EI8" s="393"/>
      <c r="EJ8" s="393"/>
      <c r="EK8" s="393"/>
      <c r="EL8" s="393"/>
      <c r="EM8" s="393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N8" s="451"/>
      <c r="FO8" s="451"/>
      <c r="FP8" s="451"/>
      <c r="FQ8" s="451"/>
      <c r="FR8" s="451"/>
      <c r="FS8" s="451"/>
      <c r="FT8" s="451"/>
      <c r="FU8" s="451"/>
      <c r="FV8" s="451"/>
      <c r="FW8" s="451"/>
      <c r="FX8" s="451"/>
      <c r="FY8" s="451"/>
      <c r="FZ8" s="451"/>
      <c r="GA8" s="451"/>
      <c r="GB8" s="37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S8" s="69"/>
      <c r="GX8" s="301"/>
    </row>
    <row r="9" spans="1:206" s="4" customFormat="1" ht="3.95" customHeight="1">
      <c r="C9" s="84"/>
      <c r="U9" s="1"/>
      <c r="V9" s="1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Y9" s="1"/>
      <c r="AZ9" s="1"/>
      <c r="BA9" s="11"/>
      <c r="BC9" s="152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R9" s="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2"/>
      <c r="CG9" s="151"/>
      <c r="CH9" s="151"/>
      <c r="CL9" s="7"/>
      <c r="CM9" s="7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Z9" s="69"/>
      <c r="DC9" s="84"/>
      <c r="DT9" s="1"/>
      <c r="DU9" s="1"/>
      <c r="EB9" s="1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37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S9" s="69"/>
    </row>
    <row r="10" spans="1:206" s="3" customFormat="1" ht="15" customHeight="1">
      <c r="C10" s="146"/>
      <c r="D10" s="3" t="s">
        <v>234</v>
      </c>
      <c r="AC10" s="368"/>
      <c r="AD10" s="369"/>
      <c r="AE10" s="369"/>
      <c r="AF10" s="370"/>
      <c r="AH10" s="515" t="s">
        <v>375</v>
      </c>
      <c r="AI10" s="516"/>
      <c r="AJ10" s="516"/>
      <c r="AK10" s="516"/>
      <c r="AL10" s="516"/>
      <c r="AM10" s="516"/>
      <c r="AN10" s="516"/>
      <c r="AO10" s="516"/>
      <c r="AP10" s="516"/>
      <c r="AQ10" s="516"/>
      <c r="AR10" s="516"/>
      <c r="AS10" s="516"/>
      <c r="AT10" s="516"/>
      <c r="AU10" s="516"/>
      <c r="AV10" s="516"/>
      <c r="AX10" s="368"/>
      <c r="AY10" s="369"/>
      <c r="AZ10" s="369"/>
      <c r="BA10" s="370"/>
      <c r="BC10" s="517" t="s">
        <v>66</v>
      </c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27"/>
      <c r="BQ10" s="368"/>
      <c r="BR10" s="369"/>
      <c r="BS10" s="369"/>
      <c r="BT10" s="370"/>
      <c r="BV10" s="517" t="s">
        <v>67</v>
      </c>
      <c r="BW10" s="517"/>
      <c r="BX10" s="517"/>
      <c r="BY10" s="517"/>
      <c r="BZ10" s="517"/>
      <c r="CA10" s="517"/>
      <c r="CB10" s="517"/>
      <c r="CC10" s="517"/>
      <c r="CD10" s="517"/>
      <c r="CE10" s="517"/>
      <c r="CF10" s="517"/>
      <c r="CG10" s="517"/>
      <c r="CH10" s="521"/>
      <c r="CI10" s="368"/>
      <c r="CJ10" s="369"/>
      <c r="CK10" s="369"/>
      <c r="CL10" s="370"/>
      <c r="CN10" s="519" t="s">
        <v>176</v>
      </c>
      <c r="CO10" s="520"/>
      <c r="CP10" s="520"/>
      <c r="CQ10" s="520"/>
      <c r="CR10" s="520"/>
      <c r="CS10" s="520"/>
      <c r="CT10" s="520"/>
      <c r="CU10" s="520"/>
      <c r="CV10" s="520"/>
      <c r="CW10" s="520"/>
      <c r="CX10" s="520"/>
      <c r="CY10" s="27"/>
      <c r="CZ10" s="150"/>
      <c r="DA10" s="27"/>
      <c r="DB10" s="27"/>
      <c r="DC10" s="149"/>
      <c r="DD10" s="395" t="s">
        <v>9</v>
      </c>
      <c r="DE10" s="393"/>
      <c r="DF10" s="393"/>
      <c r="DG10" s="393"/>
      <c r="DH10" s="393"/>
      <c r="DI10" s="393"/>
      <c r="DJ10" s="393"/>
      <c r="DK10" s="393"/>
      <c r="DL10" s="393"/>
      <c r="DM10" s="393"/>
      <c r="DN10" s="393"/>
      <c r="DO10" s="393"/>
      <c r="DP10" s="393"/>
      <c r="DQ10" s="393"/>
      <c r="DR10" s="393"/>
      <c r="DS10" s="393"/>
      <c r="DT10" s="393"/>
      <c r="DU10" s="393"/>
      <c r="DV10" s="393"/>
      <c r="DW10" s="393"/>
      <c r="DX10" s="393"/>
      <c r="DY10" s="393"/>
      <c r="DZ10" s="393"/>
      <c r="EA10" s="393"/>
      <c r="EB10" s="393"/>
      <c r="EC10" s="393"/>
      <c r="ED10" s="393"/>
      <c r="EE10" s="393"/>
      <c r="EF10" s="393"/>
      <c r="EG10" s="393"/>
      <c r="EH10" s="393"/>
      <c r="EI10" s="393"/>
      <c r="EJ10" s="393"/>
      <c r="EK10" s="393"/>
      <c r="EL10" s="393"/>
      <c r="EM10" s="393"/>
      <c r="EO10" s="368"/>
      <c r="EP10" s="369"/>
      <c r="EQ10" s="369"/>
      <c r="ER10" s="370"/>
      <c r="ET10" s="379" t="s">
        <v>184</v>
      </c>
      <c r="EU10" s="380"/>
      <c r="EV10" s="380"/>
      <c r="EW10" s="380"/>
      <c r="EX10" s="380"/>
      <c r="EY10" s="380"/>
      <c r="EZ10" s="380"/>
      <c r="FA10" s="380"/>
      <c r="FB10" s="380"/>
      <c r="FC10" s="380"/>
      <c r="FD10" s="380"/>
      <c r="FI10" s="368"/>
      <c r="FJ10" s="369"/>
      <c r="FK10" s="369"/>
      <c r="FL10" s="370"/>
      <c r="FN10" s="518" t="s">
        <v>245</v>
      </c>
      <c r="FO10" s="451"/>
      <c r="FP10" s="451"/>
      <c r="FQ10" s="451"/>
      <c r="FR10" s="451"/>
      <c r="FS10" s="451"/>
      <c r="FT10" s="451"/>
      <c r="FU10" s="451"/>
      <c r="FV10" s="451"/>
      <c r="FW10" s="451"/>
      <c r="FX10" s="451"/>
      <c r="FY10" s="451"/>
      <c r="FZ10" s="451"/>
      <c r="GA10" s="451"/>
      <c r="GB10" s="37"/>
      <c r="GC10" s="368"/>
      <c r="GD10" s="369"/>
      <c r="GE10" s="369"/>
      <c r="GF10" s="370"/>
      <c r="GH10" s="379" t="s">
        <v>198</v>
      </c>
      <c r="GI10" s="380"/>
      <c r="GJ10" s="380"/>
      <c r="GK10" s="380"/>
      <c r="GL10" s="380"/>
      <c r="GM10" s="380"/>
      <c r="GN10" s="380"/>
      <c r="GO10" s="380"/>
      <c r="GP10" s="380"/>
      <c r="GQ10" s="380"/>
      <c r="GS10" s="150"/>
      <c r="GX10" s="302"/>
    </row>
    <row r="11" spans="1:206" s="4" customFormat="1" ht="6" customHeight="1">
      <c r="A11" s="1"/>
      <c r="B11" s="1"/>
      <c r="C11" s="86"/>
      <c r="D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H11" s="516"/>
      <c r="AI11" s="516"/>
      <c r="AJ11" s="516"/>
      <c r="AK11" s="516"/>
      <c r="AL11" s="516"/>
      <c r="AM11" s="516"/>
      <c r="AN11" s="516"/>
      <c r="AO11" s="516"/>
      <c r="AP11" s="516"/>
      <c r="AQ11" s="516"/>
      <c r="AR11" s="516"/>
      <c r="AS11" s="516"/>
      <c r="AT11" s="516"/>
      <c r="AU11" s="516"/>
      <c r="AV11" s="516"/>
      <c r="BB11" s="1"/>
      <c r="BC11" s="151"/>
      <c r="BD11" s="152"/>
      <c r="BE11" s="152"/>
      <c r="BF11" s="151"/>
      <c r="BG11" s="152"/>
      <c r="BH11" s="152"/>
      <c r="BI11" s="152"/>
      <c r="BJ11" s="152"/>
      <c r="BK11" s="152"/>
      <c r="BL11" s="152"/>
      <c r="BM11" s="152"/>
      <c r="BN11" s="152"/>
      <c r="BO11" s="151"/>
      <c r="BP11" s="1"/>
      <c r="BQ11" s="1"/>
      <c r="BR11" s="1"/>
      <c r="BS11" s="1"/>
      <c r="BT11" s="1"/>
      <c r="BU11" s="1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"/>
      <c r="CJ11" s="1"/>
      <c r="CK11" s="1"/>
      <c r="CL11" s="1"/>
      <c r="CM11" s="1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"/>
      <c r="CZ11" s="102"/>
      <c r="DA11" s="1"/>
      <c r="DB11" s="1"/>
      <c r="DC11" s="86"/>
      <c r="DD11" s="393"/>
      <c r="DE11" s="393"/>
      <c r="DF11" s="393"/>
      <c r="DG11" s="393"/>
      <c r="DH11" s="393"/>
      <c r="DI11" s="393"/>
      <c r="DJ11" s="393"/>
      <c r="DK11" s="393"/>
      <c r="DL11" s="393"/>
      <c r="DM11" s="393"/>
      <c r="DN11" s="393"/>
      <c r="DO11" s="393"/>
      <c r="DP11" s="393"/>
      <c r="DQ11" s="393"/>
      <c r="DR11" s="393"/>
      <c r="DS11" s="393"/>
      <c r="DT11" s="393"/>
      <c r="DU11" s="393"/>
      <c r="DV11" s="393"/>
      <c r="DW11" s="393"/>
      <c r="DX11" s="393"/>
      <c r="DY11" s="393"/>
      <c r="DZ11" s="393"/>
      <c r="EA11" s="393"/>
      <c r="EB11" s="393"/>
      <c r="EC11" s="393"/>
      <c r="ED11" s="393"/>
      <c r="EE11" s="393"/>
      <c r="EF11" s="393"/>
      <c r="EG11" s="393"/>
      <c r="EH11" s="393"/>
      <c r="EI11" s="393"/>
      <c r="EJ11" s="393"/>
      <c r="EK11" s="393"/>
      <c r="EL11" s="393"/>
      <c r="EM11" s="393"/>
      <c r="ET11" s="151"/>
      <c r="EU11" s="151"/>
      <c r="EV11" s="151"/>
      <c r="EW11" s="151"/>
      <c r="EX11" s="151"/>
      <c r="EY11" s="151"/>
      <c r="EZ11" s="151"/>
      <c r="FA11" s="151"/>
      <c r="FB11" s="151"/>
      <c r="FC11" s="151"/>
      <c r="FD11" s="151"/>
      <c r="FN11" s="451"/>
      <c r="FO11" s="451"/>
      <c r="FP11" s="451"/>
      <c r="FQ11" s="451"/>
      <c r="FR11" s="451"/>
      <c r="FS11" s="451"/>
      <c r="FT11" s="451"/>
      <c r="FU11" s="451"/>
      <c r="FV11" s="451"/>
      <c r="FW11" s="451"/>
      <c r="FX11" s="451"/>
      <c r="FY11" s="451"/>
      <c r="FZ11" s="451"/>
      <c r="GA11" s="451"/>
      <c r="GB11" s="37"/>
      <c r="GH11" s="151"/>
      <c r="GI11" s="151"/>
      <c r="GJ11" s="151"/>
      <c r="GK11" s="151"/>
      <c r="GL11" s="151"/>
      <c r="GM11" s="151"/>
      <c r="GN11" s="151"/>
      <c r="GO11" s="151"/>
      <c r="GP11" s="151"/>
      <c r="GQ11" s="151"/>
      <c r="GS11" s="69"/>
    </row>
    <row r="12" spans="1:206" s="4" customFormat="1" ht="3.95" customHeight="1">
      <c r="A12" s="1"/>
      <c r="B12" s="1"/>
      <c r="C12" s="86"/>
      <c r="D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BB12" s="1"/>
      <c r="BC12" s="151"/>
      <c r="BD12" s="152"/>
      <c r="BE12" s="152"/>
      <c r="BF12" s="151"/>
      <c r="BG12" s="152"/>
      <c r="BH12" s="152"/>
      <c r="BI12" s="152"/>
      <c r="BJ12" s="152"/>
      <c r="BK12" s="152"/>
      <c r="BL12" s="152"/>
      <c r="BM12" s="152"/>
      <c r="BN12" s="152"/>
      <c r="BO12" s="151"/>
      <c r="BP12" s="1"/>
      <c r="BQ12" s="1"/>
      <c r="BR12" s="1"/>
      <c r="BS12" s="1"/>
      <c r="BT12" s="1"/>
      <c r="BU12" s="1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"/>
      <c r="CJ12" s="1"/>
      <c r="CK12" s="1"/>
      <c r="CL12" s="1"/>
      <c r="CM12" s="1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"/>
      <c r="CZ12" s="102"/>
      <c r="DA12" s="1"/>
      <c r="DB12" s="1"/>
      <c r="DC12" s="86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L12" s="1"/>
      <c r="ET12" s="151"/>
      <c r="EU12" s="151"/>
      <c r="EV12" s="151"/>
      <c r="EW12" s="151"/>
      <c r="EX12" s="151"/>
      <c r="EY12" s="151"/>
      <c r="EZ12" s="151"/>
      <c r="FA12" s="151"/>
      <c r="FB12" s="151"/>
      <c r="FC12" s="151"/>
      <c r="FD12" s="151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37"/>
      <c r="GH12" s="151"/>
      <c r="GI12" s="151"/>
      <c r="GJ12" s="151"/>
      <c r="GK12" s="151"/>
      <c r="GL12" s="151"/>
      <c r="GM12" s="151"/>
      <c r="GN12" s="151"/>
      <c r="GO12" s="151"/>
      <c r="GP12" s="151"/>
      <c r="GQ12" s="151"/>
      <c r="GS12" s="69"/>
    </row>
    <row r="13" spans="1:206" s="3" customFormat="1" ht="15" customHeight="1">
      <c r="C13" s="146"/>
      <c r="D13" s="10" t="s">
        <v>235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C13" s="368"/>
      <c r="AD13" s="369"/>
      <c r="AE13" s="369"/>
      <c r="AF13" s="370"/>
      <c r="AG13" s="16"/>
      <c r="AH13" s="520" t="s">
        <v>183</v>
      </c>
      <c r="AI13" s="520"/>
      <c r="AJ13" s="520"/>
      <c r="AK13" s="520"/>
      <c r="AL13" s="520"/>
      <c r="AM13" s="520"/>
      <c r="AN13" s="520"/>
      <c r="AO13" s="520"/>
      <c r="AP13" s="520"/>
      <c r="AQ13" s="520"/>
      <c r="AR13" s="520"/>
      <c r="AS13" s="520"/>
      <c r="AT13" s="520"/>
      <c r="AX13" s="368"/>
      <c r="AY13" s="369"/>
      <c r="AZ13" s="369"/>
      <c r="BA13" s="370"/>
      <c r="BC13" s="517" t="s">
        <v>233</v>
      </c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  <c r="BO13" s="380"/>
      <c r="CI13" s="368"/>
      <c r="CJ13" s="369"/>
      <c r="CK13" s="369"/>
      <c r="CL13" s="370"/>
      <c r="CN13" s="391" t="s">
        <v>182</v>
      </c>
      <c r="CO13" s="526"/>
      <c r="CP13" s="526"/>
      <c r="CQ13" s="526"/>
      <c r="CR13" s="526"/>
      <c r="CS13" s="526"/>
      <c r="CT13" s="526"/>
      <c r="CU13" s="526"/>
      <c r="CV13" s="526"/>
      <c r="CW13" s="526"/>
      <c r="CX13" s="526"/>
      <c r="CY13" s="477"/>
      <c r="CZ13" s="527"/>
      <c r="DA13" s="27"/>
      <c r="DB13" s="27"/>
      <c r="DC13" s="149"/>
      <c r="DD13" s="433" t="s">
        <v>320</v>
      </c>
      <c r="DE13" s="393"/>
      <c r="DF13" s="393"/>
      <c r="DG13" s="393"/>
      <c r="DH13" s="393"/>
      <c r="DI13" s="393"/>
      <c r="DJ13" s="393"/>
      <c r="DK13" s="393"/>
      <c r="DL13" s="393"/>
      <c r="DM13" s="393"/>
      <c r="DN13" s="393"/>
      <c r="DO13" s="393"/>
      <c r="DP13" s="393"/>
      <c r="DQ13" s="393"/>
      <c r="DR13" s="393"/>
      <c r="DS13" s="393"/>
      <c r="DT13" s="393"/>
      <c r="DU13" s="393"/>
      <c r="DV13" s="393"/>
      <c r="DW13" s="393"/>
      <c r="DX13" s="393"/>
      <c r="DY13" s="393"/>
      <c r="DZ13" s="393"/>
      <c r="EA13" s="393"/>
      <c r="EB13" s="393"/>
      <c r="EC13" s="393"/>
      <c r="ED13" s="393"/>
      <c r="EE13" s="393"/>
      <c r="EF13" s="393"/>
      <c r="EG13" s="393"/>
      <c r="EH13" s="393"/>
      <c r="EI13" s="393"/>
      <c r="EJ13" s="393"/>
      <c r="EK13" s="393"/>
      <c r="EL13" s="393"/>
      <c r="EM13" s="393"/>
      <c r="EN13" s="393"/>
      <c r="EO13" s="368"/>
      <c r="EP13" s="369"/>
      <c r="EQ13" s="369"/>
      <c r="ER13" s="370"/>
      <c r="ET13" s="379" t="s">
        <v>184</v>
      </c>
      <c r="EU13" s="380"/>
      <c r="EV13" s="380"/>
      <c r="EW13" s="380"/>
      <c r="EX13" s="380"/>
      <c r="EY13" s="380"/>
      <c r="EZ13" s="380"/>
      <c r="FA13" s="380"/>
      <c r="FB13" s="380"/>
      <c r="FC13" s="380"/>
      <c r="FD13" s="380"/>
      <c r="FI13" s="368"/>
      <c r="FJ13" s="369"/>
      <c r="FK13" s="369"/>
      <c r="FL13" s="370"/>
      <c r="FN13" s="518" t="s">
        <v>245</v>
      </c>
      <c r="FO13" s="451"/>
      <c r="FP13" s="451"/>
      <c r="FQ13" s="451"/>
      <c r="FR13" s="451"/>
      <c r="FS13" s="451"/>
      <c r="FT13" s="451"/>
      <c r="FU13" s="451"/>
      <c r="FV13" s="451"/>
      <c r="FW13" s="451"/>
      <c r="FX13" s="451"/>
      <c r="FY13" s="451"/>
      <c r="FZ13" s="451"/>
      <c r="GA13" s="451"/>
      <c r="GB13" s="37"/>
      <c r="GC13" s="368"/>
      <c r="GD13" s="369"/>
      <c r="GE13" s="369"/>
      <c r="GF13" s="370"/>
      <c r="GH13" s="379" t="s">
        <v>198</v>
      </c>
      <c r="GI13" s="380"/>
      <c r="GJ13" s="380"/>
      <c r="GK13" s="380"/>
      <c r="GL13" s="380"/>
      <c r="GM13" s="380"/>
      <c r="GN13" s="380"/>
      <c r="GO13" s="380"/>
      <c r="GP13" s="380"/>
      <c r="GQ13" s="380"/>
      <c r="GS13" s="150"/>
      <c r="GX13" s="346" t="str">
        <f>IF(AND(
COUNTA(EO7,FI7,GC7)=1,
COUNTA(EO10,FI10,GC10)=1,
COUNTA(EO13,FI13,GC13)=1,
COUNTA(EO16,FI16,GC16)=1,
COUNTA(EO19,FI19,GC19)=1,
COUNTA(EO22,FI22,GC22)=1,
COUNTA(EO25,FI25,GC25)=1,
COUNTA(EO28,FI28,GC28)=1,
COUNTA(EO31,FI31,GC31)=1,
COUNTA(EO34,FI34,GC34)=1,
COUNTA(EO37,FI37,GC37)=1,
COUNTA(EO40,FI40,GC40)=1,
COUNTA(EO43,FI43,GC43)=1,
COUNTA(EO46,FI46,GC46)=1,
COUNTA(EO48,FI48,GC48)=1
),"OK","エラー")</f>
        <v>エラー</v>
      </c>
    </row>
    <row r="14" spans="1:206" s="4" customFormat="1" ht="6" customHeight="1">
      <c r="C14" s="84"/>
      <c r="U14" s="1"/>
      <c r="V14" s="1"/>
      <c r="AM14" s="11"/>
      <c r="AX14" s="1"/>
      <c r="AY14" s="1"/>
      <c r="AZ14" s="12"/>
      <c r="BA14" s="1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Q14" s="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2"/>
      <c r="CF14" s="151"/>
      <c r="CG14" s="151"/>
      <c r="CH14" s="151"/>
      <c r="CJ14" s="7"/>
      <c r="CK14" s="7"/>
      <c r="CN14" s="526"/>
      <c r="CO14" s="526"/>
      <c r="CP14" s="526"/>
      <c r="CQ14" s="526"/>
      <c r="CR14" s="526"/>
      <c r="CS14" s="526"/>
      <c r="CT14" s="526"/>
      <c r="CU14" s="526"/>
      <c r="CV14" s="526"/>
      <c r="CW14" s="526"/>
      <c r="CX14" s="526"/>
      <c r="CY14" s="477"/>
      <c r="CZ14" s="527"/>
      <c r="DC14" s="84"/>
      <c r="DD14" s="393"/>
      <c r="DE14" s="393"/>
      <c r="DF14" s="393"/>
      <c r="DG14" s="393"/>
      <c r="DH14" s="393"/>
      <c r="DI14" s="393"/>
      <c r="DJ14" s="393"/>
      <c r="DK14" s="393"/>
      <c r="DL14" s="393"/>
      <c r="DM14" s="393"/>
      <c r="DN14" s="393"/>
      <c r="DO14" s="393"/>
      <c r="DP14" s="393"/>
      <c r="DQ14" s="393"/>
      <c r="DR14" s="393"/>
      <c r="DS14" s="393"/>
      <c r="DT14" s="393"/>
      <c r="DU14" s="393"/>
      <c r="DV14" s="393"/>
      <c r="DW14" s="393"/>
      <c r="DX14" s="393"/>
      <c r="DY14" s="393"/>
      <c r="DZ14" s="393"/>
      <c r="EA14" s="393"/>
      <c r="EB14" s="393"/>
      <c r="EC14" s="393"/>
      <c r="ED14" s="393"/>
      <c r="EE14" s="393"/>
      <c r="EF14" s="393"/>
      <c r="EG14" s="393"/>
      <c r="EH14" s="393"/>
      <c r="EI14" s="393"/>
      <c r="EJ14" s="393"/>
      <c r="EK14" s="393"/>
      <c r="EL14" s="393"/>
      <c r="EM14" s="393"/>
      <c r="EN14" s="393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N14" s="451"/>
      <c r="FO14" s="451"/>
      <c r="FP14" s="451"/>
      <c r="FQ14" s="451"/>
      <c r="FR14" s="451"/>
      <c r="FS14" s="451"/>
      <c r="FT14" s="451"/>
      <c r="FU14" s="451"/>
      <c r="FV14" s="451"/>
      <c r="FW14" s="451"/>
      <c r="FX14" s="451"/>
      <c r="FY14" s="451"/>
      <c r="FZ14" s="451"/>
      <c r="GA14" s="451"/>
      <c r="GB14" s="37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S14" s="69"/>
    </row>
    <row r="15" spans="1:206" s="4" customFormat="1" ht="3.95" customHeight="1">
      <c r="C15" s="84"/>
      <c r="U15" s="1"/>
      <c r="V15" s="1"/>
      <c r="AM15" s="11"/>
      <c r="AX15" s="1"/>
      <c r="AY15" s="1"/>
      <c r="AZ15" s="12"/>
      <c r="BA15" s="1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Q15" s="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2"/>
      <c r="CF15" s="151"/>
      <c r="CG15" s="151"/>
      <c r="CH15" s="151"/>
      <c r="CJ15" s="7"/>
      <c r="CK15" s="7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Z15" s="69"/>
      <c r="DC15" s="84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N15" s="167"/>
      <c r="FO15" s="167"/>
      <c r="FP15" s="167"/>
      <c r="FQ15" s="167"/>
      <c r="FR15" s="167"/>
      <c r="FS15" s="167"/>
      <c r="FT15" s="167"/>
      <c r="FU15" s="167"/>
      <c r="FV15" s="167"/>
      <c r="FW15" s="167"/>
      <c r="FX15" s="167"/>
      <c r="FY15" s="167"/>
      <c r="FZ15" s="167"/>
      <c r="GA15" s="167"/>
      <c r="GB15" s="37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S15" s="69"/>
    </row>
    <row r="16" spans="1:206" s="4" customFormat="1" ht="15" customHeight="1">
      <c r="C16" s="84"/>
      <c r="D16" s="10" t="s">
        <v>236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3"/>
      <c r="AC16" s="368"/>
      <c r="AD16" s="369"/>
      <c r="AE16" s="369"/>
      <c r="AF16" s="370"/>
      <c r="AH16" s="515" t="s">
        <v>375</v>
      </c>
      <c r="AI16" s="516"/>
      <c r="AJ16" s="516"/>
      <c r="AK16" s="516"/>
      <c r="AL16" s="516"/>
      <c r="AM16" s="516"/>
      <c r="AN16" s="516"/>
      <c r="AO16" s="516"/>
      <c r="AP16" s="516"/>
      <c r="AQ16" s="516"/>
      <c r="AR16" s="516"/>
      <c r="AS16" s="516"/>
      <c r="AT16" s="516"/>
      <c r="AU16" s="516"/>
      <c r="AV16" s="516"/>
      <c r="AW16" s="3"/>
      <c r="AX16" s="368"/>
      <c r="AY16" s="369"/>
      <c r="AZ16" s="369"/>
      <c r="BA16" s="370"/>
      <c r="BB16" s="16"/>
      <c r="BC16" s="517" t="s">
        <v>68</v>
      </c>
      <c r="BD16" s="380"/>
      <c r="BE16" s="380"/>
      <c r="BF16" s="380"/>
      <c r="BG16" s="380"/>
      <c r="BH16" s="380"/>
      <c r="BI16" s="380"/>
      <c r="BJ16" s="380"/>
      <c r="BK16" s="380"/>
      <c r="BL16" s="380"/>
      <c r="BM16" s="380"/>
      <c r="BN16" s="380"/>
      <c r="BO16" s="380"/>
      <c r="BP16" s="27"/>
      <c r="BQ16" s="368"/>
      <c r="BR16" s="369"/>
      <c r="BS16" s="369"/>
      <c r="BT16" s="370"/>
      <c r="BU16" s="3"/>
      <c r="BV16" s="517" t="s">
        <v>69</v>
      </c>
      <c r="BW16" s="517"/>
      <c r="BX16" s="517"/>
      <c r="BY16" s="517"/>
      <c r="BZ16" s="517"/>
      <c r="CA16" s="517"/>
      <c r="CB16" s="517"/>
      <c r="CC16" s="517"/>
      <c r="CD16" s="517"/>
      <c r="CE16" s="517"/>
      <c r="CF16" s="517"/>
      <c r="CG16" s="517"/>
      <c r="CH16" s="521"/>
      <c r="CI16" s="368"/>
      <c r="CJ16" s="369"/>
      <c r="CK16" s="369"/>
      <c r="CL16" s="370"/>
      <c r="CM16" s="3"/>
      <c r="CN16" s="519" t="s">
        <v>176</v>
      </c>
      <c r="CO16" s="520"/>
      <c r="CP16" s="520"/>
      <c r="CQ16" s="520"/>
      <c r="CR16" s="520"/>
      <c r="CS16" s="520"/>
      <c r="CT16" s="520"/>
      <c r="CU16" s="520"/>
      <c r="CV16" s="520"/>
      <c r="CW16" s="520"/>
      <c r="CX16" s="520"/>
      <c r="CZ16" s="69"/>
      <c r="DC16" s="94"/>
      <c r="DD16" s="10" t="s">
        <v>10</v>
      </c>
      <c r="DE16" s="3"/>
      <c r="DF16" s="27"/>
      <c r="DG16" s="27"/>
      <c r="DH16" s="27"/>
      <c r="DI16" s="27"/>
      <c r="DJ16" s="27"/>
      <c r="EO16" s="368"/>
      <c r="EP16" s="369"/>
      <c r="EQ16" s="369"/>
      <c r="ER16" s="370"/>
      <c r="ES16" s="3"/>
      <c r="ET16" s="379" t="s">
        <v>184</v>
      </c>
      <c r="EU16" s="380"/>
      <c r="EV16" s="380"/>
      <c r="EW16" s="380"/>
      <c r="EX16" s="380"/>
      <c r="EY16" s="380"/>
      <c r="EZ16" s="380"/>
      <c r="FA16" s="380"/>
      <c r="FB16" s="380"/>
      <c r="FC16" s="380"/>
      <c r="FD16" s="380"/>
      <c r="FI16" s="368"/>
      <c r="FJ16" s="369"/>
      <c r="FK16" s="369"/>
      <c r="FL16" s="370"/>
      <c r="FM16" s="3"/>
      <c r="FN16" s="518" t="s">
        <v>245</v>
      </c>
      <c r="FO16" s="451"/>
      <c r="FP16" s="451"/>
      <c r="FQ16" s="451"/>
      <c r="FR16" s="451"/>
      <c r="FS16" s="451"/>
      <c r="FT16" s="451"/>
      <c r="FU16" s="451"/>
      <c r="FV16" s="451"/>
      <c r="FW16" s="451"/>
      <c r="FX16" s="451"/>
      <c r="FY16" s="451"/>
      <c r="FZ16" s="451"/>
      <c r="GA16" s="451"/>
      <c r="GB16" s="37"/>
      <c r="GC16" s="368"/>
      <c r="GD16" s="369"/>
      <c r="GE16" s="369"/>
      <c r="GF16" s="370"/>
      <c r="GG16" s="3"/>
      <c r="GH16" s="379" t="s">
        <v>198</v>
      </c>
      <c r="GI16" s="380"/>
      <c r="GJ16" s="380"/>
      <c r="GK16" s="380"/>
      <c r="GL16" s="380"/>
      <c r="GM16" s="380"/>
      <c r="GN16" s="380"/>
      <c r="GO16" s="380"/>
      <c r="GP16" s="380"/>
      <c r="GQ16" s="380"/>
      <c r="GS16" s="69"/>
      <c r="GX16" s="302"/>
    </row>
    <row r="17" spans="1:210" s="4" customFormat="1" ht="3.95" customHeight="1">
      <c r="A17" s="1"/>
      <c r="B17" s="1"/>
      <c r="C17" s="86"/>
      <c r="D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H17" s="516"/>
      <c r="AI17" s="516"/>
      <c r="AJ17" s="516"/>
      <c r="AK17" s="516"/>
      <c r="AL17" s="516"/>
      <c r="AM17" s="516"/>
      <c r="AN17" s="516"/>
      <c r="AO17" s="516"/>
      <c r="AP17" s="516"/>
      <c r="AQ17" s="516"/>
      <c r="AR17" s="516"/>
      <c r="AS17" s="516"/>
      <c r="AT17" s="516"/>
      <c r="AU17" s="516"/>
      <c r="AV17" s="516"/>
      <c r="BB17" s="1"/>
      <c r="BC17" s="151"/>
      <c r="BD17" s="152"/>
      <c r="BE17" s="152"/>
      <c r="BF17" s="151"/>
      <c r="BG17" s="152"/>
      <c r="BH17" s="152"/>
      <c r="BI17" s="152"/>
      <c r="BJ17" s="152"/>
      <c r="BK17" s="152"/>
      <c r="BL17" s="152"/>
      <c r="BM17" s="152"/>
      <c r="BN17" s="152"/>
      <c r="BO17" s="151"/>
      <c r="BP17" s="1"/>
      <c r="BQ17" s="1"/>
      <c r="BR17" s="1"/>
      <c r="BS17" s="1"/>
      <c r="BT17" s="1"/>
      <c r="BU17" s="1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"/>
      <c r="CJ17" s="1"/>
      <c r="CK17" s="1"/>
      <c r="CL17" s="1"/>
      <c r="CM17" s="1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"/>
      <c r="CZ17" s="102"/>
      <c r="DA17" s="1"/>
      <c r="DB17" s="1"/>
      <c r="DC17" s="86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L17" s="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N17" s="451"/>
      <c r="FO17" s="451"/>
      <c r="FP17" s="451"/>
      <c r="FQ17" s="451"/>
      <c r="FR17" s="451"/>
      <c r="FS17" s="451"/>
      <c r="FT17" s="451"/>
      <c r="FU17" s="451"/>
      <c r="FV17" s="451"/>
      <c r="FW17" s="451"/>
      <c r="FX17" s="451"/>
      <c r="FY17" s="451"/>
      <c r="FZ17" s="451"/>
      <c r="GA17" s="451"/>
      <c r="GB17" s="37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S17" s="69"/>
    </row>
    <row r="18" spans="1:210" s="4" customFormat="1" ht="6" customHeight="1">
      <c r="A18" s="1"/>
      <c r="B18" s="1"/>
      <c r="C18" s="86"/>
      <c r="D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H18" s="169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36"/>
      <c r="AV18" s="36"/>
      <c r="BB18" s="1"/>
      <c r="BC18" s="151"/>
      <c r="BD18" s="152"/>
      <c r="BE18" s="152"/>
      <c r="BF18" s="151"/>
      <c r="BG18" s="152"/>
      <c r="BH18" s="152"/>
      <c r="BI18" s="152"/>
      <c r="BJ18" s="152"/>
      <c r="BK18" s="152"/>
      <c r="BL18" s="152"/>
      <c r="BM18" s="152"/>
      <c r="BN18" s="152"/>
      <c r="BO18" s="151"/>
      <c r="BP18" s="1"/>
      <c r="BQ18" s="1"/>
      <c r="BR18" s="1"/>
      <c r="BS18" s="1"/>
      <c r="BT18" s="1"/>
      <c r="BU18" s="1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"/>
      <c r="CJ18" s="1"/>
      <c r="CK18" s="1"/>
      <c r="CL18" s="1"/>
      <c r="CM18" s="1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"/>
      <c r="CZ18" s="102"/>
      <c r="DA18" s="1"/>
      <c r="DB18" s="1"/>
      <c r="DC18" s="86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L18" s="1"/>
      <c r="ET18" s="151"/>
      <c r="EU18" s="151"/>
      <c r="EV18" s="151"/>
      <c r="EW18" s="151"/>
      <c r="EX18" s="151"/>
      <c r="EY18" s="151"/>
      <c r="EZ18" s="151"/>
      <c r="FA18" s="151"/>
      <c r="FB18" s="151"/>
      <c r="FC18" s="151"/>
      <c r="FD18" s="151"/>
      <c r="FN18" s="171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37"/>
      <c r="GH18" s="151"/>
      <c r="GI18" s="151"/>
      <c r="GJ18" s="151"/>
      <c r="GK18" s="151"/>
      <c r="GL18" s="151"/>
      <c r="GM18" s="151"/>
      <c r="GN18" s="151"/>
      <c r="GO18" s="151"/>
      <c r="GP18" s="151"/>
      <c r="GQ18" s="151"/>
      <c r="GS18" s="69"/>
    </row>
    <row r="19" spans="1:210" s="3" customFormat="1" ht="15" customHeight="1">
      <c r="C19" s="146"/>
      <c r="D19" s="10" t="s">
        <v>193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C19" s="368"/>
      <c r="AD19" s="369"/>
      <c r="AE19" s="369"/>
      <c r="AF19" s="370"/>
      <c r="AH19" s="515" t="s">
        <v>375</v>
      </c>
      <c r="AI19" s="516"/>
      <c r="AJ19" s="516"/>
      <c r="AK19" s="516"/>
      <c r="AL19" s="516"/>
      <c r="AM19" s="516"/>
      <c r="AN19" s="516"/>
      <c r="AO19" s="516"/>
      <c r="AP19" s="516"/>
      <c r="AQ19" s="516"/>
      <c r="AR19" s="516"/>
      <c r="AS19" s="516"/>
      <c r="AT19" s="516"/>
      <c r="AU19" s="516"/>
      <c r="AV19" s="516"/>
      <c r="AX19" s="368"/>
      <c r="AY19" s="369"/>
      <c r="AZ19" s="369"/>
      <c r="BA19" s="370"/>
      <c r="BB19" s="29"/>
      <c r="BC19" s="517" t="s">
        <v>61</v>
      </c>
      <c r="BD19" s="380"/>
      <c r="BE19" s="380"/>
      <c r="BF19" s="380"/>
      <c r="BG19" s="380"/>
      <c r="BH19" s="380"/>
      <c r="BI19" s="380"/>
      <c r="BJ19" s="380"/>
      <c r="BK19" s="380"/>
      <c r="BL19" s="380"/>
      <c r="BM19" s="380"/>
      <c r="BN19" s="380"/>
      <c r="BO19" s="380"/>
      <c r="BP19" s="27"/>
      <c r="BQ19" s="368"/>
      <c r="BR19" s="369"/>
      <c r="BS19" s="369"/>
      <c r="BT19" s="370"/>
      <c r="BV19" s="517" t="s">
        <v>62</v>
      </c>
      <c r="BW19" s="517"/>
      <c r="BX19" s="517"/>
      <c r="BY19" s="517"/>
      <c r="BZ19" s="517"/>
      <c r="CA19" s="517"/>
      <c r="CB19" s="517"/>
      <c r="CC19" s="517"/>
      <c r="CD19" s="517"/>
      <c r="CE19" s="517"/>
      <c r="CF19" s="517"/>
      <c r="CG19" s="517"/>
      <c r="CH19" s="521"/>
      <c r="CI19" s="368"/>
      <c r="CJ19" s="369"/>
      <c r="CK19" s="369"/>
      <c r="CL19" s="370"/>
      <c r="CN19" s="519" t="s">
        <v>176</v>
      </c>
      <c r="CO19" s="520"/>
      <c r="CP19" s="520"/>
      <c r="CQ19" s="520"/>
      <c r="CR19" s="520"/>
      <c r="CS19" s="520"/>
      <c r="CT19" s="520"/>
      <c r="CU19" s="520"/>
      <c r="CV19" s="520"/>
      <c r="CW19" s="520"/>
      <c r="CX19" s="520"/>
      <c r="CY19" s="27"/>
      <c r="CZ19" s="150"/>
      <c r="DA19" s="27"/>
      <c r="DB19" s="27"/>
      <c r="DC19" s="157"/>
      <c r="DD19" s="10" t="s">
        <v>11</v>
      </c>
      <c r="EH19" s="26"/>
      <c r="EL19" s="15"/>
      <c r="EO19" s="368"/>
      <c r="EP19" s="369"/>
      <c r="EQ19" s="369"/>
      <c r="ER19" s="370"/>
      <c r="ET19" s="379" t="s">
        <v>184</v>
      </c>
      <c r="EU19" s="380"/>
      <c r="EV19" s="380"/>
      <c r="EW19" s="380"/>
      <c r="EX19" s="380"/>
      <c r="EY19" s="380"/>
      <c r="EZ19" s="380"/>
      <c r="FA19" s="380"/>
      <c r="FB19" s="380"/>
      <c r="FC19" s="380"/>
      <c r="FD19" s="380"/>
      <c r="FI19" s="368"/>
      <c r="FJ19" s="369"/>
      <c r="FK19" s="369"/>
      <c r="FL19" s="370"/>
      <c r="FN19" s="518" t="s">
        <v>245</v>
      </c>
      <c r="FO19" s="451"/>
      <c r="FP19" s="451"/>
      <c r="FQ19" s="451"/>
      <c r="FR19" s="451"/>
      <c r="FS19" s="451"/>
      <c r="FT19" s="451"/>
      <c r="FU19" s="451"/>
      <c r="FV19" s="451"/>
      <c r="FW19" s="451"/>
      <c r="FX19" s="451"/>
      <c r="FY19" s="451"/>
      <c r="FZ19" s="451"/>
      <c r="GA19" s="451"/>
      <c r="GB19" s="37"/>
      <c r="GC19" s="368"/>
      <c r="GD19" s="369"/>
      <c r="GE19" s="369"/>
      <c r="GF19" s="370"/>
      <c r="GH19" s="379" t="s">
        <v>198</v>
      </c>
      <c r="GI19" s="380"/>
      <c r="GJ19" s="380"/>
      <c r="GK19" s="380"/>
      <c r="GL19" s="380"/>
      <c r="GM19" s="380"/>
      <c r="GN19" s="380"/>
      <c r="GO19" s="380"/>
      <c r="GP19" s="380"/>
      <c r="GQ19" s="380"/>
      <c r="GS19" s="150"/>
      <c r="GX19" s="302"/>
    </row>
    <row r="20" spans="1:210" s="4" customFormat="1" ht="3.95" customHeight="1">
      <c r="A20" s="1"/>
      <c r="B20" s="1"/>
      <c r="C20" s="86"/>
      <c r="D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H20" s="516"/>
      <c r="AI20" s="516"/>
      <c r="AJ20" s="516"/>
      <c r="AK20" s="516"/>
      <c r="AL20" s="516"/>
      <c r="AM20" s="516"/>
      <c r="AN20" s="516"/>
      <c r="AO20" s="516"/>
      <c r="AP20" s="516"/>
      <c r="AQ20" s="516"/>
      <c r="AR20" s="516"/>
      <c r="AS20" s="516"/>
      <c r="AT20" s="516"/>
      <c r="AU20" s="516"/>
      <c r="AV20" s="516"/>
      <c r="BB20" s="1"/>
      <c r="BC20" s="151"/>
      <c r="BD20" s="152"/>
      <c r="BE20" s="152"/>
      <c r="BF20" s="151"/>
      <c r="BG20" s="152"/>
      <c r="BH20" s="152"/>
      <c r="BI20" s="152"/>
      <c r="BJ20" s="152"/>
      <c r="BK20" s="152"/>
      <c r="BL20" s="152"/>
      <c r="BM20" s="152"/>
      <c r="BN20" s="152"/>
      <c r="BO20" s="151"/>
      <c r="BP20" s="1"/>
      <c r="BQ20" s="1"/>
      <c r="BR20" s="1"/>
      <c r="BS20" s="1"/>
      <c r="BT20" s="1"/>
      <c r="BU20" s="1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"/>
      <c r="CJ20" s="1"/>
      <c r="CK20" s="1"/>
      <c r="CL20" s="1"/>
      <c r="CM20" s="1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"/>
      <c r="CZ20" s="102"/>
      <c r="DA20" s="1"/>
      <c r="DB20" s="1"/>
      <c r="DC20" s="86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L20" s="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N20" s="451"/>
      <c r="FO20" s="451"/>
      <c r="FP20" s="451"/>
      <c r="FQ20" s="451"/>
      <c r="FR20" s="451"/>
      <c r="FS20" s="451"/>
      <c r="FT20" s="451"/>
      <c r="FU20" s="451"/>
      <c r="FV20" s="451"/>
      <c r="FW20" s="451"/>
      <c r="FX20" s="451"/>
      <c r="FY20" s="451"/>
      <c r="FZ20" s="451"/>
      <c r="GA20" s="451"/>
      <c r="GB20" s="37"/>
      <c r="GH20" s="151"/>
      <c r="GI20" s="151"/>
      <c r="GJ20" s="151"/>
      <c r="GK20" s="151"/>
      <c r="GL20" s="151"/>
      <c r="GM20" s="151"/>
      <c r="GN20" s="151"/>
      <c r="GO20" s="151"/>
      <c r="GP20" s="151"/>
      <c r="GQ20" s="151"/>
      <c r="GS20" s="69"/>
    </row>
    <row r="21" spans="1:210" s="4" customFormat="1" ht="6" customHeight="1">
      <c r="A21" s="1"/>
      <c r="B21" s="1"/>
      <c r="C21" s="86"/>
      <c r="D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H21" s="169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36"/>
      <c r="AV21" s="36"/>
      <c r="BB21" s="1"/>
      <c r="BC21" s="151"/>
      <c r="BD21" s="152"/>
      <c r="BE21" s="152"/>
      <c r="BF21" s="151"/>
      <c r="BG21" s="152"/>
      <c r="BH21" s="152"/>
      <c r="BI21" s="152"/>
      <c r="BJ21" s="152"/>
      <c r="BK21" s="152"/>
      <c r="BL21" s="152"/>
      <c r="BM21" s="152"/>
      <c r="BN21" s="152"/>
      <c r="BO21" s="151"/>
      <c r="BP21" s="1"/>
      <c r="BQ21" s="1"/>
      <c r="BR21" s="1"/>
      <c r="BS21" s="1"/>
      <c r="BT21" s="1"/>
      <c r="BU21" s="1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"/>
      <c r="CJ21" s="1"/>
      <c r="CK21" s="1"/>
      <c r="CL21" s="1"/>
      <c r="CM21" s="1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"/>
      <c r="CZ21" s="102"/>
      <c r="DA21" s="1"/>
      <c r="DB21" s="1"/>
      <c r="DC21" s="86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L21" s="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N21" s="171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37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S21" s="69"/>
    </row>
    <row r="22" spans="1:210" s="3" customFormat="1" ht="15" customHeight="1">
      <c r="C22" s="146"/>
      <c r="D22" s="3" t="s">
        <v>192</v>
      </c>
      <c r="AC22" s="368"/>
      <c r="AD22" s="369"/>
      <c r="AE22" s="369"/>
      <c r="AF22" s="370"/>
      <c r="AH22" s="515" t="s">
        <v>375</v>
      </c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6"/>
      <c r="AX22" s="368"/>
      <c r="AY22" s="369"/>
      <c r="AZ22" s="369"/>
      <c r="BA22" s="370"/>
      <c r="BC22" s="517" t="s">
        <v>61</v>
      </c>
      <c r="BD22" s="380"/>
      <c r="BE22" s="380"/>
      <c r="BF22" s="380"/>
      <c r="BG22" s="380"/>
      <c r="BH22" s="380"/>
      <c r="BI22" s="380"/>
      <c r="BJ22" s="380"/>
      <c r="BK22" s="380"/>
      <c r="BL22" s="380"/>
      <c r="BM22" s="380"/>
      <c r="BN22" s="380"/>
      <c r="BO22" s="380"/>
      <c r="BP22" s="27"/>
      <c r="BQ22" s="368"/>
      <c r="BR22" s="369"/>
      <c r="BS22" s="369"/>
      <c r="BT22" s="370"/>
      <c r="BV22" s="517" t="s">
        <v>62</v>
      </c>
      <c r="BW22" s="517"/>
      <c r="BX22" s="517"/>
      <c r="BY22" s="517"/>
      <c r="BZ22" s="517"/>
      <c r="CA22" s="517"/>
      <c r="CB22" s="517"/>
      <c r="CC22" s="517"/>
      <c r="CD22" s="517"/>
      <c r="CE22" s="517"/>
      <c r="CF22" s="517"/>
      <c r="CG22" s="517"/>
      <c r="CH22" s="521"/>
      <c r="CI22" s="368"/>
      <c r="CJ22" s="369"/>
      <c r="CK22" s="369"/>
      <c r="CL22" s="370"/>
      <c r="CN22" s="519" t="s">
        <v>176</v>
      </c>
      <c r="CO22" s="520"/>
      <c r="CP22" s="520"/>
      <c r="CQ22" s="520"/>
      <c r="CR22" s="520"/>
      <c r="CS22" s="520"/>
      <c r="CT22" s="520"/>
      <c r="CU22" s="520"/>
      <c r="CV22" s="520"/>
      <c r="CW22" s="520"/>
      <c r="CX22" s="520"/>
      <c r="CY22" s="27"/>
      <c r="CZ22" s="150"/>
      <c r="DA22" s="27"/>
      <c r="DB22" s="27"/>
      <c r="DC22" s="93"/>
      <c r="DD22" s="10" t="s">
        <v>12</v>
      </c>
      <c r="EH22" s="26"/>
      <c r="EL22" s="10"/>
      <c r="EO22" s="368"/>
      <c r="EP22" s="369"/>
      <c r="EQ22" s="369"/>
      <c r="ER22" s="370"/>
      <c r="ET22" s="379" t="s">
        <v>184</v>
      </c>
      <c r="EU22" s="380"/>
      <c r="EV22" s="380"/>
      <c r="EW22" s="380"/>
      <c r="EX22" s="380"/>
      <c r="EY22" s="380"/>
      <c r="EZ22" s="380"/>
      <c r="FA22" s="380"/>
      <c r="FB22" s="380"/>
      <c r="FC22" s="380"/>
      <c r="FD22" s="380"/>
      <c r="FI22" s="368"/>
      <c r="FJ22" s="369"/>
      <c r="FK22" s="369"/>
      <c r="FL22" s="370"/>
      <c r="FN22" s="518" t="s">
        <v>245</v>
      </c>
      <c r="FO22" s="451"/>
      <c r="FP22" s="451"/>
      <c r="FQ22" s="451"/>
      <c r="FR22" s="451"/>
      <c r="FS22" s="451"/>
      <c r="FT22" s="451"/>
      <c r="FU22" s="451"/>
      <c r="FV22" s="451"/>
      <c r="FW22" s="451"/>
      <c r="FX22" s="451"/>
      <c r="FY22" s="451"/>
      <c r="FZ22" s="451"/>
      <c r="GA22" s="451"/>
      <c r="GB22" s="37"/>
      <c r="GC22" s="368"/>
      <c r="GD22" s="369"/>
      <c r="GE22" s="369"/>
      <c r="GF22" s="370"/>
      <c r="GH22" s="379" t="s">
        <v>198</v>
      </c>
      <c r="GI22" s="380"/>
      <c r="GJ22" s="380"/>
      <c r="GK22" s="380"/>
      <c r="GL22" s="380"/>
      <c r="GM22" s="380"/>
      <c r="GN22" s="380"/>
      <c r="GO22" s="380"/>
      <c r="GP22" s="380"/>
      <c r="GQ22" s="380"/>
      <c r="GS22" s="150"/>
    </row>
    <row r="23" spans="1:210" s="4" customFormat="1" ht="3.95" customHeight="1">
      <c r="A23" s="1"/>
      <c r="B23" s="1"/>
      <c r="C23" s="86"/>
      <c r="D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H23" s="516"/>
      <c r="AI23" s="516"/>
      <c r="AJ23" s="516"/>
      <c r="AK23" s="516"/>
      <c r="AL23" s="516"/>
      <c r="AM23" s="516"/>
      <c r="AN23" s="516"/>
      <c r="AO23" s="516"/>
      <c r="AP23" s="516"/>
      <c r="AQ23" s="516"/>
      <c r="AR23" s="516"/>
      <c r="AS23" s="516"/>
      <c r="AT23" s="516"/>
      <c r="AU23" s="516"/>
      <c r="AV23" s="516"/>
      <c r="BB23" s="1"/>
      <c r="BC23" s="151"/>
      <c r="BD23" s="152"/>
      <c r="BE23" s="152"/>
      <c r="BF23" s="151"/>
      <c r="BG23" s="152"/>
      <c r="BH23" s="152"/>
      <c r="BI23" s="152"/>
      <c r="BJ23" s="152"/>
      <c r="BK23" s="152"/>
      <c r="BL23" s="152"/>
      <c r="BM23" s="152"/>
      <c r="BN23" s="152"/>
      <c r="BO23" s="151"/>
      <c r="BP23" s="1"/>
      <c r="BQ23" s="1"/>
      <c r="BR23" s="1"/>
      <c r="BS23" s="1"/>
      <c r="BT23" s="1"/>
      <c r="BU23" s="1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"/>
      <c r="CJ23" s="1"/>
      <c r="CK23" s="1"/>
      <c r="CL23" s="1"/>
      <c r="CM23" s="1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"/>
      <c r="CZ23" s="102"/>
      <c r="DA23" s="1"/>
      <c r="DB23" s="1"/>
      <c r="DC23" s="86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L23" s="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N23" s="451"/>
      <c r="FO23" s="451"/>
      <c r="FP23" s="451"/>
      <c r="FQ23" s="451"/>
      <c r="FR23" s="451"/>
      <c r="FS23" s="451"/>
      <c r="FT23" s="451"/>
      <c r="FU23" s="451"/>
      <c r="FV23" s="451"/>
      <c r="FW23" s="451"/>
      <c r="FX23" s="451"/>
      <c r="FY23" s="451"/>
      <c r="FZ23" s="451"/>
      <c r="GA23" s="451"/>
      <c r="GB23" s="37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S23" s="69"/>
    </row>
    <row r="24" spans="1:210" s="4" customFormat="1" ht="6" customHeight="1">
      <c r="A24" s="1"/>
      <c r="B24" s="1"/>
      <c r="C24" s="86"/>
      <c r="D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H24" s="169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36"/>
      <c r="AV24" s="36"/>
      <c r="BB24" s="1"/>
      <c r="BC24" s="151"/>
      <c r="BD24" s="152"/>
      <c r="BE24" s="152"/>
      <c r="BF24" s="151"/>
      <c r="BG24" s="152"/>
      <c r="BH24" s="152"/>
      <c r="BI24" s="152"/>
      <c r="BJ24" s="152"/>
      <c r="BK24" s="152"/>
      <c r="BL24" s="152"/>
      <c r="BM24" s="152"/>
      <c r="BN24" s="152"/>
      <c r="BO24" s="151"/>
      <c r="BP24" s="1"/>
      <c r="BQ24" s="1"/>
      <c r="BR24" s="1"/>
      <c r="BS24" s="1"/>
      <c r="BT24" s="1"/>
      <c r="BU24" s="1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"/>
      <c r="CJ24" s="1"/>
      <c r="CK24" s="1"/>
      <c r="CL24" s="1"/>
      <c r="CM24" s="1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"/>
      <c r="CZ24" s="102"/>
      <c r="DA24" s="1"/>
      <c r="DB24" s="1"/>
      <c r="DC24" s="86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L24" s="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N24" s="171"/>
      <c r="FO24" s="172"/>
      <c r="FP24" s="172"/>
      <c r="FQ24" s="172"/>
      <c r="FR24" s="172"/>
      <c r="FS24" s="172"/>
      <c r="FT24" s="172"/>
      <c r="FU24" s="172"/>
      <c r="FV24" s="172"/>
      <c r="FW24" s="172"/>
      <c r="FX24" s="172"/>
      <c r="FY24" s="172"/>
      <c r="FZ24" s="172"/>
      <c r="GA24" s="172"/>
      <c r="GB24" s="37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S24" s="69"/>
    </row>
    <row r="25" spans="1:210" s="3" customFormat="1" ht="15" customHeight="1">
      <c r="C25" s="146"/>
      <c r="D25" s="3" t="s">
        <v>237</v>
      </c>
      <c r="AC25" s="368"/>
      <c r="AD25" s="369"/>
      <c r="AE25" s="369"/>
      <c r="AF25" s="370"/>
      <c r="AH25" s="515" t="s">
        <v>375</v>
      </c>
      <c r="AI25" s="516"/>
      <c r="AJ25" s="516"/>
      <c r="AK25" s="516"/>
      <c r="AL25" s="516"/>
      <c r="AM25" s="516"/>
      <c r="AN25" s="516"/>
      <c r="AO25" s="516"/>
      <c r="AP25" s="516"/>
      <c r="AQ25" s="516"/>
      <c r="AR25" s="516"/>
      <c r="AS25" s="516"/>
      <c r="AT25" s="516"/>
      <c r="AU25" s="516"/>
      <c r="AV25" s="516"/>
      <c r="BP25" s="173"/>
      <c r="BQ25" s="368"/>
      <c r="BR25" s="369"/>
      <c r="BS25" s="369"/>
      <c r="BT25" s="370"/>
      <c r="BV25" s="517" t="s">
        <v>70</v>
      </c>
      <c r="BW25" s="517"/>
      <c r="BX25" s="517"/>
      <c r="BY25" s="517"/>
      <c r="BZ25" s="517"/>
      <c r="CA25" s="517"/>
      <c r="CB25" s="517"/>
      <c r="CC25" s="517"/>
      <c r="CD25" s="517"/>
      <c r="CE25" s="517"/>
      <c r="CF25" s="517"/>
      <c r="CG25" s="517"/>
      <c r="CH25" s="521"/>
      <c r="CI25" s="368"/>
      <c r="CJ25" s="369"/>
      <c r="CK25" s="369"/>
      <c r="CL25" s="370"/>
      <c r="CN25" s="519" t="s">
        <v>176</v>
      </c>
      <c r="CO25" s="520"/>
      <c r="CP25" s="520"/>
      <c r="CQ25" s="520"/>
      <c r="CR25" s="520"/>
      <c r="CS25" s="520"/>
      <c r="CT25" s="520"/>
      <c r="CU25" s="520"/>
      <c r="CV25" s="520"/>
      <c r="CW25" s="520"/>
      <c r="CX25" s="520"/>
      <c r="CY25" s="27"/>
      <c r="CZ25" s="150"/>
      <c r="DA25" s="27"/>
      <c r="DB25" s="27"/>
      <c r="DC25" s="149"/>
      <c r="DD25" s="10" t="s">
        <v>13</v>
      </c>
      <c r="DF25" s="15"/>
      <c r="DG25" s="15"/>
      <c r="DH25" s="15"/>
      <c r="DI25" s="15"/>
      <c r="DJ25" s="15"/>
      <c r="DK25" s="15"/>
      <c r="DL25" s="15"/>
      <c r="EH25" s="26"/>
      <c r="EL25" s="15"/>
      <c r="EO25" s="368"/>
      <c r="EP25" s="369"/>
      <c r="EQ25" s="369"/>
      <c r="ER25" s="370"/>
      <c r="ET25" s="379" t="s">
        <v>184</v>
      </c>
      <c r="EU25" s="380"/>
      <c r="EV25" s="380"/>
      <c r="EW25" s="380"/>
      <c r="EX25" s="380"/>
      <c r="EY25" s="380"/>
      <c r="EZ25" s="380"/>
      <c r="FA25" s="380"/>
      <c r="FB25" s="380"/>
      <c r="FC25" s="380"/>
      <c r="FD25" s="380"/>
      <c r="FI25" s="368"/>
      <c r="FJ25" s="369"/>
      <c r="FK25" s="369"/>
      <c r="FL25" s="370"/>
      <c r="FN25" s="518" t="s">
        <v>245</v>
      </c>
      <c r="FO25" s="451"/>
      <c r="FP25" s="451"/>
      <c r="FQ25" s="451"/>
      <c r="FR25" s="451"/>
      <c r="FS25" s="451"/>
      <c r="FT25" s="451"/>
      <c r="FU25" s="451"/>
      <c r="FV25" s="451"/>
      <c r="FW25" s="451"/>
      <c r="FX25" s="451"/>
      <c r="FY25" s="451"/>
      <c r="FZ25" s="451"/>
      <c r="GA25" s="451"/>
      <c r="GB25" s="37"/>
      <c r="GC25" s="368"/>
      <c r="GD25" s="369"/>
      <c r="GE25" s="369"/>
      <c r="GF25" s="370"/>
      <c r="GH25" s="379" t="s">
        <v>198</v>
      </c>
      <c r="GI25" s="380"/>
      <c r="GJ25" s="380"/>
      <c r="GK25" s="380"/>
      <c r="GL25" s="380"/>
      <c r="GM25" s="380"/>
      <c r="GN25" s="380"/>
      <c r="GO25" s="380"/>
      <c r="GP25" s="380"/>
      <c r="GQ25" s="380"/>
      <c r="GS25" s="150"/>
    </row>
    <row r="26" spans="1:210" s="4" customFormat="1" ht="3.95" customHeight="1">
      <c r="A26" s="1"/>
      <c r="B26" s="1"/>
      <c r="C26" s="86"/>
      <c r="D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G26" s="1"/>
      <c r="AH26" s="516"/>
      <c r="AI26" s="516"/>
      <c r="AJ26" s="516"/>
      <c r="AK26" s="516"/>
      <c r="AL26" s="516"/>
      <c r="AM26" s="516"/>
      <c r="AN26" s="516"/>
      <c r="AO26" s="516"/>
      <c r="AP26" s="516"/>
      <c r="AQ26" s="516"/>
      <c r="AR26" s="516"/>
      <c r="AS26" s="516"/>
      <c r="AT26" s="516"/>
      <c r="AU26" s="516"/>
      <c r="AV26" s="516"/>
      <c r="BP26" s="1"/>
      <c r="BQ26" s="1"/>
      <c r="BR26" s="1"/>
      <c r="BS26" s="1"/>
      <c r="BT26" s="1"/>
      <c r="BU26" s="1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"/>
      <c r="CJ26" s="1"/>
      <c r="CK26" s="1"/>
      <c r="CL26" s="1"/>
      <c r="CM26" s="1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"/>
      <c r="CZ26" s="102"/>
      <c r="DA26" s="1"/>
      <c r="DB26" s="1"/>
      <c r="DC26" s="86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L26" s="1"/>
      <c r="ET26" s="151"/>
      <c r="EU26" s="151"/>
      <c r="EV26" s="151"/>
      <c r="EW26" s="151"/>
      <c r="EX26" s="151"/>
      <c r="EY26" s="151"/>
      <c r="EZ26" s="151"/>
      <c r="FA26" s="151"/>
      <c r="FB26" s="151"/>
      <c r="FC26" s="151"/>
      <c r="FD26" s="151"/>
      <c r="FN26" s="451"/>
      <c r="FO26" s="451"/>
      <c r="FP26" s="451"/>
      <c r="FQ26" s="451"/>
      <c r="FR26" s="451"/>
      <c r="FS26" s="451"/>
      <c r="FT26" s="451"/>
      <c r="FU26" s="451"/>
      <c r="FV26" s="451"/>
      <c r="FW26" s="451"/>
      <c r="FX26" s="451"/>
      <c r="FY26" s="451"/>
      <c r="FZ26" s="451"/>
      <c r="GA26" s="451"/>
      <c r="GB26" s="37"/>
      <c r="GH26" s="151"/>
      <c r="GI26" s="151"/>
      <c r="GJ26" s="151"/>
      <c r="GK26" s="151"/>
      <c r="GL26" s="151"/>
      <c r="GM26" s="151"/>
      <c r="GN26" s="151"/>
      <c r="GO26" s="151"/>
      <c r="GP26" s="151"/>
      <c r="GQ26" s="151"/>
      <c r="GS26" s="69"/>
    </row>
    <row r="27" spans="1:210" s="4" customFormat="1" ht="6" customHeight="1">
      <c r="A27" s="1"/>
      <c r="B27" s="1"/>
      <c r="C27" s="86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G27" s="1"/>
      <c r="AH27" s="151"/>
      <c r="AI27" s="152"/>
      <c r="AJ27" s="152"/>
      <c r="AK27" s="151"/>
      <c r="AL27" s="152"/>
      <c r="AM27" s="152"/>
      <c r="AN27" s="152"/>
      <c r="AO27" s="152"/>
      <c r="AP27" s="152"/>
      <c r="AQ27" s="152"/>
      <c r="AR27" s="152"/>
      <c r="AS27" s="152"/>
      <c r="AT27" s="151"/>
      <c r="AU27" s="36"/>
      <c r="AV27" s="36"/>
      <c r="BP27" s="1"/>
      <c r="BQ27" s="1"/>
      <c r="BR27" s="1"/>
      <c r="BS27" s="1"/>
      <c r="BT27" s="1"/>
      <c r="BU27" s="1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"/>
      <c r="CJ27" s="1"/>
      <c r="CK27" s="1"/>
      <c r="CL27" s="1"/>
      <c r="CM27" s="1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"/>
      <c r="CZ27" s="102"/>
      <c r="DA27" s="1"/>
      <c r="DB27" s="1"/>
      <c r="DC27" s="86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L27" s="1"/>
      <c r="ET27" s="151"/>
      <c r="EU27" s="151"/>
      <c r="EV27" s="151"/>
      <c r="EW27" s="151"/>
      <c r="EX27" s="151"/>
      <c r="EY27" s="151"/>
      <c r="EZ27" s="151"/>
      <c r="FA27" s="151"/>
      <c r="FB27" s="151"/>
      <c r="FC27" s="151"/>
      <c r="FD27" s="151"/>
      <c r="FN27" s="171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37"/>
      <c r="GH27" s="151"/>
      <c r="GI27" s="151"/>
      <c r="GJ27" s="151"/>
      <c r="GK27" s="151"/>
      <c r="GL27" s="151"/>
      <c r="GM27" s="151"/>
      <c r="GN27" s="151"/>
      <c r="GO27" s="151"/>
      <c r="GP27" s="151"/>
      <c r="GQ27" s="151"/>
      <c r="GS27" s="69"/>
    </row>
    <row r="28" spans="1:210" s="3" customFormat="1" ht="15" customHeight="1">
      <c r="C28" s="146"/>
      <c r="D28" s="10" t="s">
        <v>238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368"/>
      <c r="AD28" s="369"/>
      <c r="AE28" s="369"/>
      <c r="AF28" s="370"/>
      <c r="AG28" s="10"/>
      <c r="AH28" s="515" t="s">
        <v>375</v>
      </c>
      <c r="AI28" s="516"/>
      <c r="AJ28" s="516"/>
      <c r="AK28" s="516"/>
      <c r="AL28" s="516"/>
      <c r="AM28" s="516"/>
      <c r="AN28" s="516"/>
      <c r="AO28" s="516"/>
      <c r="AP28" s="516"/>
      <c r="AQ28" s="516"/>
      <c r="AR28" s="516"/>
      <c r="AS28" s="516"/>
      <c r="AT28" s="516"/>
      <c r="AU28" s="516"/>
      <c r="AV28" s="516"/>
      <c r="BP28" s="173"/>
      <c r="BQ28" s="368"/>
      <c r="BR28" s="369"/>
      <c r="BS28" s="369"/>
      <c r="BT28" s="370"/>
      <c r="BV28" s="517" t="s">
        <v>62</v>
      </c>
      <c r="BW28" s="517"/>
      <c r="BX28" s="517"/>
      <c r="BY28" s="517"/>
      <c r="BZ28" s="517"/>
      <c r="CA28" s="517"/>
      <c r="CB28" s="517"/>
      <c r="CC28" s="517"/>
      <c r="CD28" s="517"/>
      <c r="CE28" s="517"/>
      <c r="CF28" s="517"/>
      <c r="CG28" s="517"/>
      <c r="CH28" s="521"/>
      <c r="CI28" s="368"/>
      <c r="CJ28" s="369"/>
      <c r="CK28" s="369"/>
      <c r="CL28" s="370"/>
      <c r="CN28" s="519" t="s">
        <v>176</v>
      </c>
      <c r="CO28" s="520"/>
      <c r="CP28" s="520"/>
      <c r="CQ28" s="520"/>
      <c r="CR28" s="520"/>
      <c r="CS28" s="520"/>
      <c r="CT28" s="520"/>
      <c r="CU28" s="520"/>
      <c r="CV28" s="520"/>
      <c r="CW28" s="520"/>
      <c r="CX28" s="520"/>
      <c r="CY28" s="27"/>
      <c r="CZ28" s="150"/>
      <c r="DA28" s="27"/>
      <c r="DB28" s="27"/>
      <c r="DC28" s="149"/>
      <c r="DD28" s="433" t="s">
        <v>14</v>
      </c>
      <c r="DE28" s="393"/>
      <c r="DF28" s="393"/>
      <c r="DG28" s="393"/>
      <c r="DH28" s="393"/>
      <c r="DI28" s="393"/>
      <c r="DJ28" s="393"/>
      <c r="DK28" s="393"/>
      <c r="DL28" s="393"/>
      <c r="DM28" s="393"/>
      <c r="DN28" s="393"/>
      <c r="DO28" s="393"/>
      <c r="DP28" s="393"/>
      <c r="DQ28" s="393"/>
      <c r="DR28" s="393"/>
      <c r="DS28" s="393"/>
      <c r="DT28" s="393"/>
      <c r="DU28" s="393"/>
      <c r="DV28" s="393"/>
      <c r="DW28" s="393"/>
      <c r="DX28" s="393"/>
      <c r="DY28" s="393"/>
      <c r="DZ28" s="393"/>
      <c r="EA28" s="393"/>
      <c r="EB28" s="393"/>
      <c r="EC28" s="393"/>
      <c r="ED28" s="393"/>
      <c r="EE28" s="393"/>
      <c r="EF28" s="393"/>
      <c r="EG28" s="393"/>
      <c r="EH28" s="393"/>
      <c r="EI28" s="393"/>
      <c r="EJ28" s="393"/>
      <c r="EK28" s="393"/>
      <c r="EL28" s="393"/>
      <c r="EM28" s="393"/>
      <c r="EO28" s="368"/>
      <c r="EP28" s="369"/>
      <c r="EQ28" s="369"/>
      <c r="ER28" s="370"/>
      <c r="ET28" s="379" t="s">
        <v>184</v>
      </c>
      <c r="EU28" s="380"/>
      <c r="EV28" s="380"/>
      <c r="EW28" s="380"/>
      <c r="EX28" s="380"/>
      <c r="EY28" s="380"/>
      <c r="EZ28" s="380"/>
      <c r="FA28" s="380"/>
      <c r="FB28" s="380"/>
      <c r="FC28" s="380"/>
      <c r="FD28" s="380"/>
      <c r="FI28" s="368"/>
      <c r="FJ28" s="369"/>
      <c r="FK28" s="369"/>
      <c r="FL28" s="370"/>
      <c r="FN28" s="518" t="s">
        <v>245</v>
      </c>
      <c r="FO28" s="451"/>
      <c r="FP28" s="451"/>
      <c r="FQ28" s="451"/>
      <c r="FR28" s="451"/>
      <c r="FS28" s="451"/>
      <c r="FT28" s="451"/>
      <c r="FU28" s="451"/>
      <c r="FV28" s="451"/>
      <c r="FW28" s="451"/>
      <c r="FX28" s="451"/>
      <c r="FY28" s="451"/>
      <c r="FZ28" s="451"/>
      <c r="GA28" s="451"/>
      <c r="GB28" s="37"/>
      <c r="GC28" s="368"/>
      <c r="GD28" s="369"/>
      <c r="GE28" s="369"/>
      <c r="GF28" s="370"/>
      <c r="GH28" s="379" t="s">
        <v>198</v>
      </c>
      <c r="GI28" s="380"/>
      <c r="GJ28" s="380"/>
      <c r="GK28" s="380"/>
      <c r="GL28" s="380"/>
      <c r="GM28" s="380"/>
      <c r="GN28" s="380"/>
      <c r="GO28" s="380"/>
      <c r="GP28" s="380"/>
      <c r="GQ28" s="380"/>
      <c r="GS28" s="150"/>
    </row>
    <row r="29" spans="1:210" s="4" customFormat="1" ht="3.95" customHeight="1">
      <c r="A29" s="1"/>
      <c r="B29" s="1"/>
      <c r="C29" s="86"/>
      <c r="D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G29" s="1"/>
      <c r="AH29" s="516"/>
      <c r="AI29" s="516"/>
      <c r="AJ29" s="516"/>
      <c r="AK29" s="516"/>
      <c r="AL29" s="516"/>
      <c r="AM29" s="516"/>
      <c r="AN29" s="516"/>
      <c r="AO29" s="516"/>
      <c r="AP29" s="516"/>
      <c r="AQ29" s="516"/>
      <c r="AR29" s="516"/>
      <c r="AS29" s="516"/>
      <c r="AT29" s="516"/>
      <c r="AU29" s="516"/>
      <c r="AV29" s="516"/>
      <c r="BP29" s="1"/>
      <c r="BQ29" s="1"/>
      <c r="BR29" s="1"/>
      <c r="BS29" s="1"/>
      <c r="BT29" s="1"/>
      <c r="BU29" s="1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"/>
      <c r="CJ29" s="1"/>
      <c r="CK29" s="1"/>
      <c r="CL29" s="1"/>
      <c r="CM29" s="1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"/>
      <c r="CZ29" s="102"/>
      <c r="DA29" s="1"/>
      <c r="DB29" s="1"/>
      <c r="DC29" s="86"/>
      <c r="DD29" s="393"/>
      <c r="DE29" s="393"/>
      <c r="DF29" s="393"/>
      <c r="DG29" s="393"/>
      <c r="DH29" s="393"/>
      <c r="DI29" s="393"/>
      <c r="DJ29" s="393"/>
      <c r="DK29" s="393"/>
      <c r="DL29" s="393"/>
      <c r="DM29" s="393"/>
      <c r="DN29" s="393"/>
      <c r="DO29" s="393"/>
      <c r="DP29" s="393"/>
      <c r="DQ29" s="393"/>
      <c r="DR29" s="393"/>
      <c r="DS29" s="393"/>
      <c r="DT29" s="393"/>
      <c r="DU29" s="393"/>
      <c r="DV29" s="393"/>
      <c r="DW29" s="393"/>
      <c r="DX29" s="393"/>
      <c r="DY29" s="393"/>
      <c r="DZ29" s="393"/>
      <c r="EA29" s="393"/>
      <c r="EB29" s="393"/>
      <c r="EC29" s="393"/>
      <c r="ED29" s="393"/>
      <c r="EE29" s="393"/>
      <c r="EF29" s="393"/>
      <c r="EG29" s="393"/>
      <c r="EH29" s="393"/>
      <c r="EI29" s="393"/>
      <c r="EJ29" s="393"/>
      <c r="EK29" s="393"/>
      <c r="EL29" s="393"/>
      <c r="EM29" s="393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N29" s="451"/>
      <c r="FO29" s="451"/>
      <c r="FP29" s="451"/>
      <c r="FQ29" s="451"/>
      <c r="FR29" s="451"/>
      <c r="FS29" s="451"/>
      <c r="FT29" s="451"/>
      <c r="FU29" s="451"/>
      <c r="FV29" s="451"/>
      <c r="FW29" s="451"/>
      <c r="FX29" s="451"/>
      <c r="FY29" s="451"/>
      <c r="FZ29" s="451"/>
      <c r="GA29" s="451"/>
      <c r="GB29" s="37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S29" s="69"/>
    </row>
    <row r="30" spans="1:210" s="4" customFormat="1" ht="6" customHeight="1">
      <c r="A30" s="1"/>
      <c r="B30" s="1"/>
      <c r="C30" s="86"/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G30" s="1"/>
      <c r="AH30" s="151"/>
      <c r="AI30" s="152"/>
      <c r="AJ30" s="152"/>
      <c r="AK30" s="151"/>
      <c r="AL30" s="152"/>
      <c r="AM30" s="152"/>
      <c r="AN30" s="152"/>
      <c r="AO30" s="152"/>
      <c r="AP30" s="152"/>
      <c r="AQ30" s="152"/>
      <c r="AR30" s="152"/>
      <c r="AS30" s="152"/>
      <c r="AT30" s="151"/>
      <c r="AU30" s="36"/>
      <c r="AV30" s="36"/>
      <c r="BP30" s="1"/>
      <c r="BQ30" s="1"/>
      <c r="BR30" s="1"/>
      <c r="BS30" s="1"/>
      <c r="BT30" s="1"/>
      <c r="BU30" s="1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"/>
      <c r="CJ30" s="1"/>
      <c r="CK30" s="1"/>
      <c r="CL30" s="1"/>
      <c r="CM30" s="1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"/>
      <c r="CZ30" s="102"/>
      <c r="DA30" s="1"/>
      <c r="DB30" s="1"/>
      <c r="DC30" s="86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L30" s="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  <c r="FD30" s="151"/>
      <c r="FN30" s="171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37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S30" s="69"/>
    </row>
    <row r="31" spans="1:210" s="3" customFormat="1" ht="15" customHeight="1">
      <c r="C31" s="146"/>
      <c r="D31" s="10" t="s">
        <v>239</v>
      </c>
      <c r="AC31" s="368"/>
      <c r="AD31" s="369"/>
      <c r="AE31" s="369"/>
      <c r="AF31" s="370"/>
      <c r="AH31" s="515" t="s">
        <v>375</v>
      </c>
      <c r="AI31" s="516"/>
      <c r="AJ31" s="516"/>
      <c r="AK31" s="516"/>
      <c r="AL31" s="516"/>
      <c r="AM31" s="516"/>
      <c r="AN31" s="516"/>
      <c r="AO31" s="516"/>
      <c r="AP31" s="516"/>
      <c r="AQ31" s="516"/>
      <c r="AR31" s="516"/>
      <c r="AS31" s="516"/>
      <c r="AT31" s="516"/>
      <c r="AU31" s="516"/>
      <c r="AV31" s="516"/>
      <c r="BP31" s="173"/>
      <c r="BQ31" s="368"/>
      <c r="BR31" s="369"/>
      <c r="BS31" s="369"/>
      <c r="BT31" s="370"/>
      <c r="BV31" s="517" t="s">
        <v>62</v>
      </c>
      <c r="BW31" s="517"/>
      <c r="BX31" s="517"/>
      <c r="BY31" s="517"/>
      <c r="BZ31" s="517"/>
      <c r="CA31" s="517"/>
      <c r="CB31" s="517"/>
      <c r="CC31" s="517"/>
      <c r="CD31" s="517"/>
      <c r="CE31" s="517"/>
      <c r="CF31" s="517"/>
      <c r="CG31" s="517"/>
      <c r="CH31" s="521"/>
      <c r="CI31" s="368"/>
      <c r="CJ31" s="369"/>
      <c r="CK31" s="369"/>
      <c r="CL31" s="370"/>
      <c r="CN31" s="519" t="s">
        <v>176</v>
      </c>
      <c r="CO31" s="520"/>
      <c r="CP31" s="520"/>
      <c r="CQ31" s="520"/>
      <c r="CR31" s="520"/>
      <c r="CS31" s="520"/>
      <c r="CT31" s="520"/>
      <c r="CU31" s="520"/>
      <c r="CV31" s="520"/>
      <c r="CW31" s="520"/>
      <c r="CX31" s="520"/>
      <c r="CY31" s="27"/>
      <c r="CZ31" s="150"/>
      <c r="DA31" s="27"/>
      <c r="DB31" s="27"/>
      <c r="DC31" s="149"/>
      <c r="DD31" s="433" t="s">
        <v>15</v>
      </c>
      <c r="DE31" s="393"/>
      <c r="DF31" s="393"/>
      <c r="DG31" s="393"/>
      <c r="DH31" s="393"/>
      <c r="DI31" s="393"/>
      <c r="DJ31" s="393"/>
      <c r="DK31" s="393"/>
      <c r="DL31" s="393"/>
      <c r="DM31" s="393"/>
      <c r="DN31" s="393"/>
      <c r="DO31" s="393"/>
      <c r="DP31" s="393"/>
      <c r="DQ31" s="393"/>
      <c r="DR31" s="393"/>
      <c r="DS31" s="393"/>
      <c r="DT31" s="393"/>
      <c r="DU31" s="393"/>
      <c r="DV31" s="393"/>
      <c r="DW31" s="393"/>
      <c r="DX31" s="393"/>
      <c r="DY31" s="393"/>
      <c r="DZ31" s="393"/>
      <c r="EA31" s="393"/>
      <c r="EB31" s="393"/>
      <c r="EC31" s="393"/>
      <c r="ED31" s="393"/>
      <c r="EE31" s="393"/>
      <c r="EF31" s="393"/>
      <c r="EG31" s="393"/>
      <c r="EH31" s="393"/>
      <c r="EI31" s="393"/>
      <c r="EJ31" s="393"/>
      <c r="EK31" s="393"/>
      <c r="EL31" s="393"/>
      <c r="EM31" s="393"/>
      <c r="EN31" s="28"/>
      <c r="EO31" s="368"/>
      <c r="EP31" s="369"/>
      <c r="EQ31" s="369"/>
      <c r="ER31" s="370"/>
      <c r="ET31" s="379" t="s">
        <v>184</v>
      </c>
      <c r="EU31" s="380"/>
      <c r="EV31" s="380"/>
      <c r="EW31" s="380"/>
      <c r="EX31" s="380"/>
      <c r="EY31" s="380"/>
      <c r="EZ31" s="380"/>
      <c r="FA31" s="380"/>
      <c r="FB31" s="380"/>
      <c r="FC31" s="380"/>
      <c r="FD31" s="380"/>
      <c r="FI31" s="368"/>
      <c r="FJ31" s="369"/>
      <c r="FK31" s="369"/>
      <c r="FL31" s="370"/>
      <c r="FN31" s="518" t="s">
        <v>245</v>
      </c>
      <c r="FO31" s="451"/>
      <c r="FP31" s="451"/>
      <c r="FQ31" s="451"/>
      <c r="FR31" s="451"/>
      <c r="FS31" s="451"/>
      <c r="FT31" s="451"/>
      <c r="FU31" s="451"/>
      <c r="FV31" s="451"/>
      <c r="FW31" s="451"/>
      <c r="FX31" s="451"/>
      <c r="FY31" s="451"/>
      <c r="FZ31" s="451"/>
      <c r="GA31" s="451"/>
      <c r="GB31" s="37"/>
      <c r="GC31" s="368"/>
      <c r="GD31" s="369"/>
      <c r="GE31" s="369"/>
      <c r="GF31" s="370"/>
      <c r="GH31" s="379" t="s">
        <v>198</v>
      </c>
      <c r="GI31" s="380"/>
      <c r="GJ31" s="380"/>
      <c r="GK31" s="380"/>
      <c r="GL31" s="380"/>
      <c r="GM31" s="380"/>
      <c r="GN31" s="380"/>
      <c r="GO31" s="380"/>
      <c r="GP31" s="380"/>
      <c r="GQ31" s="380"/>
      <c r="GS31" s="150"/>
      <c r="GX31" s="4"/>
      <c r="GY31" s="4"/>
      <c r="GZ31" s="4"/>
      <c r="HA31" s="4"/>
      <c r="HB31" s="4"/>
    </row>
    <row r="32" spans="1:210" s="4" customFormat="1" ht="3.95" customHeight="1">
      <c r="A32" s="1"/>
      <c r="B32" s="1"/>
      <c r="C32" s="86"/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G32" s="1"/>
      <c r="AH32" s="516"/>
      <c r="AI32" s="516"/>
      <c r="AJ32" s="516"/>
      <c r="AK32" s="516"/>
      <c r="AL32" s="516"/>
      <c r="AM32" s="516"/>
      <c r="AN32" s="516"/>
      <c r="AO32" s="516"/>
      <c r="AP32" s="516"/>
      <c r="AQ32" s="516"/>
      <c r="AR32" s="516"/>
      <c r="AS32" s="516"/>
      <c r="AT32" s="516"/>
      <c r="AU32" s="516"/>
      <c r="AV32" s="516"/>
      <c r="BP32" s="1"/>
      <c r="BQ32" s="1"/>
      <c r="BR32" s="1"/>
      <c r="BS32" s="1"/>
      <c r="BT32" s="1"/>
      <c r="BU32" s="1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"/>
      <c r="CJ32" s="1"/>
      <c r="CK32" s="1"/>
      <c r="CL32" s="1"/>
      <c r="CM32" s="1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"/>
      <c r="CZ32" s="102"/>
      <c r="DA32" s="1"/>
      <c r="DB32" s="1"/>
      <c r="DC32" s="86"/>
      <c r="DD32" s="393"/>
      <c r="DE32" s="393"/>
      <c r="DF32" s="393"/>
      <c r="DG32" s="393"/>
      <c r="DH32" s="393"/>
      <c r="DI32" s="393"/>
      <c r="DJ32" s="393"/>
      <c r="DK32" s="393"/>
      <c r="DL32" s="393"/>
      <c r="DM32" s="393"/>
      <c r="DN32" s="393"/>
      <c r="DO32" s="393"/>
      <c r="DP32" s="393"/>
      <c r="DQ32" s="393"/>
      <c r="DR32" s="393"/>
      <c r="DS32" s="393"/>
      <c r="DT32" s="393"/>
      <c r="DU32" s="393"/>
      <c r="DV32" s="393"/>
      <c r="DW32" s="393"/>
      <c r="DX32" s="393"/>
      <c r="DY32" s="393"/>
      <c r="DZ32" s="393"/>
      <c r="EA32" s="393"/>
      <c r="EB32" s="393"/>
      <c r="EC32" s="393"/>
      <c r="ED32" s="393"/>
      <c r="EE32" s="393"/>
      <c r="EF32" s="393"/>
      <c r="EG32" s="393"/>
      <c r="EH32" s="393"/>
      <c r="EI32" s="393"/>
      <c r="EJ32" s="393"/>
      <c r="EK32" s="393"/>
      <c r="EL32" s="393"/>
      <c r="EM32" s="393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N32" s="451"/>
      <c r="FO32" s="451"/>
      <c r="FP32" s="451"/>
      <c r="FQ32" s="451"/>
      <c r="FR32" s="451"/>
      <c r="FS32" s="451"/>
      <c r="FT32" s="451"/>
      <c r="FU32" s="451"/>
      <c r="FV32" s="451"/>
      <c r="FW32" s="451"/>
      <c r="FX32" s="451"/>
      <c r="FY32" s="451"/>
      <c r="FZ32" s="451"/>
      <c r="GA32" s="451"/>
      <c r="GB32" s="37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S32" s="69"/>
    </row>
    <row r="33" spans="1:210" s="4" customFormat="1" ht="6" customHeight="1">
      <c r="A33" s="1"/>
      <c r="B33" s="1"/>
      <c r="C33" s="86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 s="169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36"/>
      <c r="AV33" s="36"/>
      <c r="BB33" s="1"/>
      <c r="BC33" s="151"/>
      <c r="BD33" s="152"/>
      <c r="BE33" s="152"/>
      <c r="BF33" s="151"/>
      <c r="BG33" s="152"/>
      <c r="BH33" s="152"/>
      <c r="BI33" s="152"/>
      <c r="BJ33" s="152"/>
      <c r="BK33" s="152"/>
      <c r="BL33" s="152"/>
      <c r="BM33" s="152"/>
      <c r="BN33" s="152"/>
      <c r="BO33" s="151"/>
      <c r="BP33" s="1"/>
      <c r="BQ33" s="1"/>
      <c r="BR33" s="1"/>
      <c r="BS33" s="1"/>
      <c r="BT33" s="1"/>
      <c r="BU33" s="1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"/>
      <c r="CJ33" s="1"/>
      <c r="CK33" s="1"/>
      <c r="CL33" s="1"/>
      <c r="CM33" s="1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"/>
      <c r="CZ33" s="102"/>
      <c r="DA33" s="1"/>
      <c r="DB33" s="1"/>
      <c r="DC33" s="86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L33" s="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N33" s="171"/>
      <c r="FO33" s="172"/>
      <c r="FP33" s="172"/>
      <c r="FQ33" s="172"/>
      <c r="FR33" s="172"/>
      <c r="FS33" s="172"/>
      <c r="FT33" s="172"/>
      <c r="FU33" s="172"/>
      <c r="FV33" s="172"/>
      <c r="FW33" s="172"/>
      <c r="FX33" s="172"/>
      <c r="FY33" s="172"/>
      <c r="FZ33" s="172"/>
      <c r="GA33" s="172"/>
      <c r="GB33" s="37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S33" s="69"/>
    </row>
    <row r="34" spans="1:210" s="3" customFormat="1" ht="15" customHeight="1">
      <c r="C34" s="146"/>
      <c r="D34" s="10" t="s">
        <v>240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C34" s="368"/>
      <c r="AD34" s="369"/>
      <c r="AE34" s="369"/>
      <c r="AF34" s="370"/>
      <c r="AH34" s="515" t="s">
        <v>375</v>
      </c>
      <c r="AI34" s="516"/>
      <c r="AJ34" s="516"/>
      <c r="AK34" s="516"/>
      <c r="AL34" s="516"/>
      <c r="AM34" s="516"/>
      <c r="AN34" s="516"/>
      <c r="AO34" s="516"/>
      <c r="AP34" s="516"/>
      <c r="AQ34" s="516"/>
      <c r="AR34" s="516"/>
      <c r="AS34" s="516"/>
      <c r="AT34" s="516"/>
      <c r="AU34" s="516"/>
      <c r="AV34" s="516"/>
      <c r="AX34" s="368"/>
      <c r="AY34" s="369"/>
      <c r="AZ34" s="369"/>
      <c r="BA34" s="370"/>
      <c r="BB34" s="10"/>
      <c r="BC34" s="517" t="s">
        <v>71</v>
      </c>
      <c r="BD34" s="380"/>
      <c r="BE34" s="380"/>
      <c r="BF34" s="380"/>
      <c r="BG34" s="380"/>
      <c r="BH34" s="380"/>
      <c r="BI34" s="380"/>
      <c r="BJ34" s="380"/>
      <c r="BK34" s="380"/>
      <c r="BL34" s="380"/>
      <c r="BM34" s="380"/>
      <c r="BN34" s="380"/>
      <c r="BO34" s="380"/>
      <c r="BP34" s="27"/>
      <c r="BQ34" s="368"/>
      <c r="BR34" s="369"/>
      <c r="BS34" s="369"/>
      <c r="BT34" s="370"/>
      <c r="BV34" s="517" t="s">
        <v>72</v>
      </c>
      <c r="BW34" s="517"/>
      <c r="BX34" s="517"/>
      <c r="BY34" s="517"/>
      <c r="BZ34" s="517"/>
      <c r="CA34" s="517"/>
      <c r="CB34" s="517"/>
      <c r="CC34" s="517"/>
      <c r="CD34" s="517"/>
      <c r="CE34" s="517"/>
      <c r="CF34" s="517"/>
      <c r="CG34" s="517"/>
      <c r="CH34" s="521"/>
      <c r="CI34" s="368"/>
      <c r="CJ34" s="369"/>
      <c r="CK34" s="369"/>
      <c r="CL34" s="370"/>
      <c r="CN34" s="519" t="s">
        <v>176</v>
      </c>
      <c r="CO34" s="520"/>
      <c r="CP34" s="520"/>
      <c r="CQ34" s="520"/>
      <c r="CR34" s="520"/>
      <c r="CS34" s="520"/>
      <c r="CT34" s="520"/>
      <c r="CU34" s="520"/>
      <c r="CV34" s="520"/>
      <c r="CW34" s="520"/>
      <c r="CX34" s="520"/>
      <c r="CZ34" s="150"/>
      <c r="DA34" s="27"/>
      <c r="DB34" s="27"/>
      <c r="DC34" s="149"/>
      <c r="DD34" s="433" t="s">
        <v>352</v>
      </c>
      <c r="DE34" s="433"/>
      <c r="DF34" s="433"/>
      <c r="DG34" s="433"/>
      <c r="DH34" s="433"/>
      <c r="DI34" s="433"/>
      <c r="DJ34" s="433"/>
      <c r="DK34" s="433"/>
      <c r="DL34" s="433"/>
      <c r="DM34" s="433"/>
      <c r="DN34" s="433"/>
      <c r="DO34" s="433"/>
      <c r="DP34" s="433"/>
      <c r="DQ34" s="433"/>
      <c r="DR34" s="433"/>
      <c r="DS34" s="433"/>
      <c r="DT34" s="433"/>
      <c r="DU34" s="433"/>
      <c r="DV34" s="433"/>
      <c r="DW34" s="433"/>
      <c r="DX34" s="433"/>
      <c r="DY34" s="433"/>
      <c r="DZ34" s="433"/>
      <c r="EA34" s="433"/>
      <c r="EB34" s="433"/>
      <c r="EC34" s="433"/>
      <c r="ED34" s="433"/>
      <c r="EE34" s="433"/>
      <c r="EF34" s="433"/>
      <c r="EG34" s="433"/>
      <c r="EH34" s="433"/>
      <c r="EI34" s="433"/>
      <c r="EJ34" s="433"/>
      <c r="EK34" s="433"/>
      <c r="EL34" s="433"/>
      <c r="EM34" s="433"/>
      <c r="EN34" s="289"/>
      <c r="EO34" s="368"/>
      <c r="EP34" s="369"/>
      <c r="EQ34" s="369"/>
      <c r="ER34" s="370"/>
      <c r="ET34" s="379" t="s">
        <v>184</v>
      </c>
      <c r="EU34" s="380"/>
      <c r="EV34" s="380"/>
      <c r="EW34" s="380"/>
      <c r="EX34" s="380"/>
      <c r="EY34" s="380"/>
      <c r="EZ34" s="380"/>
      <c r="FA34" s="380"/>
      <c r="FB34" s="380"/>
      <c r="FC34" s="380"/>
      <c r="FD34" s="380"/>
      <c r="FI34" s="368"/>
      <c r="FJ34" s="369"/>
      <c r="FK34" s="369"/>
      <c r="FL34" s="370"/>
      <c r="FN34" s="518" t="s">
        <v>245</v>
      </c>
      <c r="FO34" s="451"/>
      <c r="FP34" s="451"/>
      <c r="FQ34" s="451"/>
      <c r="FR34" s="451"/>
      <c r="FS34" s="451"/>
      <c r="FT34" s="451"/>
      <c r="FU34" s="451"/>
      <c r="FV34" s="451"/>
      <c r="FW34" s="451"/>
      <c r="FX34" s="451"/>
      <c r="FY34" s="451"/>
      <c r="FZ34" s="451"/>
      <c r="GA34" s="451"/>
      <c r="GB34" s="37"/>
      <c r="GC34" s="368"/>
      <c r="GD34" s="369"/>
      <c r="GE34" s="369"/>
      <c r="GF34" s="370"/>
      <c r="GH34" s="379" t="s">
        <v>198</v>
      </c>
      <c r="GI34" s="380"/>
      <c r="GJ34" s="380"/>
      <c r="GK34" s="380"/>
      <c r="GL34" s="380"/>
      <c r="GM34" s="380"/>
      <c r="GN34" s="380"/>
      <c r="GO34" s="380"/>
      <c r="GP34" s="380"/>
      <c r="GQ34" s="380"/>
      <c r="GS34" s="150"/>
      <c r="GX34" s="4"/>
      <c r="GY34" s="4"/>
      <c r="GZ34" s="4"/>
      <c r="HA34" s="4"/>
      <c r="HB34" s="4"/>
    </row>
    <row r="35" spans="1:210" s="4" customFormat="1" ht="3.95" customHeight="1">
      <c r="A35" s="1"/>
      <c r="B35" s="1"/>
      <c r="C35" s="86"/>
      <c r="D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 s="516"/>
      <c r="AI35" s="516"/>
      <c r="AJ35" s="516"/>
      <c r="AK35" s="516"/>
      <c r="AL35" s="516"/>
      <c r="AM35" s="516"/>
      <c r="AN35" s="516"/>
      <c r="AO35" s="516"/>
      <c r="AP35" s="516"/>
      <c r="AQ35" s="516"/>
      <c r="AR35" s="516"/>
      <c r="AS35" s="516"/>
      <c r="AT35" s="516"/>
      <c r="AU35" s="516"/>
      <c r="AV35" s="516"/>
      <c r="BB35" s="1"/>
      <c r="BC35" s="151"/>
      <c r="BD35" s="152"/>
      <c r="BE35" s="152"/>
      <c r="BF35" s="151"/>
      <c r="BG35" s="152"/>
      <c r="BH35" s="152"/>
      <c r="BI35" s="152"/>
      <c r="BJ35" s="152"/>
      <c r="BK35" s="152"/>
      <c r="BL35" s="152"/>
      <c r="BM35" s="152"/>
      <c r="BN35" s="152"/>
      <c r="BO35" s="151"/>
      <c r="BP35" s="1"/>
      <c r="BQ35" s="1"/>
      <c r="BR35" s="1"/>
      <c r="BS35" s="1"/>
      <c r="BT35" s="1"/>
      <c r="BU35" s="1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"/>
      <c r="CJ35" s="1"/>
      <c r="CK35" s="1"/>
      <c r="CL35" s="1"/>
      <c r="CM35" s="1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"/>
      <c r="CZ35" s="102"/>
      <c r="DA35" s="1"/>
      <c r="DB35" s="1"/>
      <c r="DC35" s="86"/>
      <c r="DD35" s="433"/>
      <c r="DE35" s="433"/>
      <c r="DF35" s="433"/>
      <c r="DG35" s="433"/>
      <c r="DH35" s="433"/>
      <c r="DI35" s="433"/>
      <c r="DJ35" s="433"/>
      <c r="DK35" s="433"/>
      <c r="DL35" s="433"/>
      <c r="DM35" s="433"/>
      <c r="DN35" s="433"/>
      <c r="DO35" s="433"/>
      <c r="DP35" s="433"/>
      <c r="DQ35" s="433"/>
      <c r="DR35" s="433"/>
      <c r="DS35" s="433"/>
      <c r="DT35" s="433"/>
      <c r="DU35" s="433"/>
      <c r="DV35" s="433"/>
      <c r="DW35" s="433"/>
      <c r="DX35" s="433"/>
      <c r="DY35" s="433"/>
      <c r="DZ35" s="433"/>
      <c r="EA35" s="433"/>
      <c r="EB35" s="433"/>
      <c r="EC35" s="433"/>
      <c r="ED35" s="433"/>
      <c r="EE35" s="433"/>
      <c r="EF35" s="433"/>
      <c r="EG35" s="433"/>
      <c r="EH35" s="433"/>
      <c r="EI35" s="433"/>
      <c r="EJ35" s="433"/>
      <c r="EK35" s="433"/>
      <c r="EL35" s="433"/>
      <c r="EM35" s="433"/>
      <c r="EN35" s="289"/>
      <c r="ET35" s="151"/>
      <c r="EU35" s="151"/>
      <c r="EV35" s="151"/>
      <c r="EW35" s="151"/>
      <c r="EX35" s="151"/>
      <c r="EY35" s="151"/>
      <c r="EZ35" s="151"/>
      <c r="FA35" s="151"/>
      <c r="FB35" s="151"/>
      <c r="FC35" s="151"/>
      <c r="FD35" s="151"/>
      <c r="FN35" s="451"/>
      <c r="FO35" s="451"/>
      <c r="FP35" s="451"/>
      <c r="FQ35" s="451"/>
      <c r="FR35" s="451"/>
      <c r="FS35" s="451"/>
      <c r="FT35" s="451"/>
      <c r="FU35" s="451"/>
      <c r="FV35" s="451"/>
      <c r="FW35" s="451"/>
      <c r="FX35" s="451"/>
      <c r="FY35" s="451"/>
      <c r="FZ35" s="451"/>
      <c r="GA35" s="451"/>
      <c r="GB35" s="37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S35" s="69"/>
    </row>
    <row r="36" spans="1:210" s="4" customFormat="1" ht="6" customHeight="1">
      <c r="A36" s="1"/>
      <c r="B36" s="1"/>
      <c r="C36" s="86"/>
      <c r="D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 s="169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36"/>
      <c r="AV36" s="36"/>
      <c r="BB36" s="1"/>
      <c r="BC36" s="151"/>
      <c r="BD36" s="152"/>
      <c r="BE36" s="152"/>
      <c r="BF36" s="151"/>
      <c r="BG36" s="152"/>
      <c r="BH36" s="152"/>
      <c r="BI36" s="152"/>
      <c r="BJ36" s="152"/>
      <c r="BK36" s="152"/>
      <c r="BL36" s="152"/>
      <c r="BM36" s="152"/>
      <c r="BN36" s="152"/>
      <c r="BO36" s="151"/>
      <c r="BP36" s="1"/>
      <c r="BQ36" s="1"/>
      <c r="BR36" s="1"/>
      <c r="BS36" s="1"/>
      <c r="BT36" s="1"/>
      <c r="BU36" s="1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"/>
      <c r="CJ36" s="1"/>
      <c r="CK36" s="1"/>
      <c r="CL36" s="1"/>
      <c r="CM36" s="1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"/>
      <c r="CZ36" s="102"/>
      <c r="DA36" s="1"/>
      <c r="DB36" s="1"/>
      <c r="DC36" s="86"/>
      <c r="DD36" s="288"/>
      <c r="DE36" s="288"/>
      <c r="DF36" s="288"/>
      <c r="DG36" s="288"/>
      <c r="DH36" s="288"/>
      <c r="DI36" s="288"/>
      <c r="DJ36" s="288"/>
      <c r="DK36" s="288"/>
      <c r="DL36" s="288"/>
      <c r="DM36" s="288"/>
      <c r="DN36" s="288"/>
      <c r="DO36" s="288"/>
      <c r="DP36" s="288"/>
      <c r="DQ36" s="288"/>
      <c r="DR36" s="288"/>
      <c r="DS36" s="288"/>
      <c r="DT36" s="288"/>
      <c r="DU36" s="288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9"/>
      <c r="ET36" s="151"/>
      <c r="EU36" s="151"/>
      <c r="EV36" s="151"/>
      <c r="EW36" s="151"/>
      <c r="EX36" s="151"/>
      <c r="EY36" s="151"/>
      <c r="EZ36" s="151"/>
      <c r="FA36" s="151"/>
      <c r="FB36" s="151"/>
      <c r="FC36" s="151"/>
      <c r="FD36" s="151"/>
      <c r="FN36" s="171"/>
      <c r="FO36" s="172"/>
      <c r="FP36" s="172"/>
      <c r="FQ36" s="172"/>
      <c r="FR36" s="172"/>
      <c r="FS36" s="172"/>
      <c r="FT36" s="172"/>
      <c r="FU36" s="172"/>
      <c r="FV36" s="172"/>
      <c r="FW36" s="172"/>
      <c r="FX36" s="172"/>
      <c r="FY36" s="172"/>
      <c r="FZ36" s="172"/>
      <c r="GA36" s="172"/>
      <c r="GB36" s="37"/>
      <c r="GH36" s="151"/>
      <c r="GI36" s="151"/>
      <c r="GJ36" s="151"/>
      <c r="GK36" s="151"/>
      <c r="GL36" s="151"/>
      <c r="GM36" s="151"/>
      <c r="GN36" s="151"/>
      <c r="GO36" s="151"/>
      <c r="GP36" s="151"/>
      <c r="GQ36" s="151"/>
      <c r="GS36" s="69"/>
    </row>
    <row r="37" spans="1:210" s="3" customFormat="1" ht="15" customHeight="1">
      <c r="C37" s="146"/>
      <c r="D37" s="433" t="s">
        <v>351</v>
      </c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3"/>
      <c r="AA37" s="433"/>
      <c r="AB37" s="433"/>
      <c r="AC37" s="368"/>
      <c r="AD37" s="369"/>
      <c r="AE37" s="369"/>
      <c r="AF37" s="370"/>
      <c r="AH37" s="515" t="s">
        <v>375</v>
      </c>
      <c r="AI37" s="516"/>
      <c r="AJ37" s="516"/>
      <c r="AK37" s="516"/>
      <c r="AL37" s="516"/>
      <c r="AM37" s="516"/>
      <c r="AN37" s="516"/>
      <c r="AO37" s="516"/>
      <c r="AP37" s="516"/>
      <c r="AQ37" s="516"/>
      <c r="AR37" s="516"/>
      <c r="AS37" s="516"/>
      <c r="AT37" s="516"/>
      <c r="AU37" s="516"/>
      <c r="AV37" s="516"/>
      <c r="AX37" s="368"/>
      <c r="AY37" s="369"/>
      <c r="AZ37" s="369"/>
      <c r="BA37" s="370"/>
      <c r="BB37" s="29"/>
      <c r="BC37" s="517" t="s">
        <v>73</v>
      </c>
      <c r="BD37" s="380"/>
      <c r="BE37" s="380"/>
      <c r="BF37" s="380"/>
      <c r="BG37" s="380"/>
      <c r="BH37" s="380"/>
      <c r="BI37" s="380"/>
      <c r="BJ37" s="380"/>
      <c r="BK37" s="380"/>
      <c r="BL37" s="380"/>
      <c r="BM37" s="380"/>
      <c r="BN37" s="380"/>
      <c r="BO37" s="380"/>
      <c r="BP37" s="27"/>
      <c r="BQ37" s="368"/>
      <c r="BR37" s="369"/>
      <c r="BS37" s="369"/>
      <c r="BT37" s="370"/>
      <c r="BV37" s="517" t="s">
        <v>74</v>
      </c>
      <c r="BW37" s="517"/>
      <c r="BX37" s="517"/>
      <c r="BY37" s="517"/>
      <c r="BZ37" s="517"/>
      <c r="CA37" s="517"/>
      <c r="CB37" s="517"/>
      <c r="CC37" s="517"/>
      <c r="CD37" s="517"/>
      <c r="CE37" s="517"/>
      <c r="CF37" s="517"/>
      <c r="CG37" s="517"/>
      <c r="CH37" s="521"/>
      <c r="CI37" s="368"/>
      <c r="CJ37" s="369"/>
      <c r="CK37" s="369"/>
      <c r="CL37" s="370"/>
      <c r="CN37" s="519" t="s">
        <v>176</v>
      </c>
      <c r="CO37" s="520"/>
      <c r="CP37" s="520"/>
      <c r="CQ37" s="520"/>
      <c r="CR37" s="520"/>
      <c r="CS37" s="520"/>
      <c r="CT37" s="520"/>
      <c r="CU37" s="520"/>
      <c r="CV37" s="520"/>
      <c r="CW37" s="520"/>
      <c r="CX37" s="520"/>
      <c r="CY37" s="27"/>
      <c r="CZ37" s="150"/>
      <c r="DA37" s="27"/>
      <c r="DB37" s="27"/>
      <c r="DC37" s="149"/>
      <c r="DD37" s="433" t="s">
        <v>353</v>
      </c>
      <c r="DE37" s="372"/>
      <c r="DF37" s="372"/>
      <c r="DG37" s="372"/>
      <c r="DH37" s="372"/>
      <c r="DI37" s="372"/>
      <c r="DJ37" s="372"/>
      <c r="DK37" s="372"/>
      <c r="DL37" s="372"/>
      <c r="DM37" s="372"/>
      <c r="DN37" s="372"/>
      <c r="DO37" s="372"/>
      <c r="DP37" s="372"/>
      <c r="DQ37" s="372"/>
      <c r="DR37" s="372"/>
      <c r="DS37" s="372"/>
      <c r="DT37" s="372"/>
      <c r="DU37" s="372"/>
      <c r="DV37" s="372"/>
      <c r="DW37" s="372"/>
      <c r="DX37" s="372"/>
      <c r="DY37" s="372"/>
      <c r="DZ37" s="372"/>
      <c r="EA37" s="372"/>
      <c r="EB37" s="372"/>
      <c r="EC37" s="372"/>
      <c r="ED37" s="372"/>
      <c r="EE37" s="372"/>
      <c r="EF37" s="372"/>
      <c r="EG37" s="372"/>
      <c r="EH37" s="372"/>
      <c r="EI37" s="372"/>
      <c r="EJ37" s="372"/>
      <c r="EK37" s="372"/>
      <c r="EL37" s="372"/>
      <c r="EM37" s="372"/>
      <c r="EO37" s="368"/>
      <c r="EP37" s="369"/>
      <c r="EQ37" s="369"/>
      <c r="ER37" s="370"/>
      <c r="ET37" s="379" t="s">
        <v>184</v>
      </c>
      <c r="EU37" s="380"/>
      <c r="EV37" s="380"/>
      <c r="EW37" s="380"/>
      <c r="EX37" s="380"/>
      <c r="EY37" s="380"/>
      <c r="EZ37" s="380"/>
      <c r="FA37" s="380"/>
      <c r="FB37" s="380"/>
      <c r="FC37" s="380"/>
      <c r="FD37" s="380"/>
      <c r="FI37" s="368"/>
      <c r="FJ37" s="369"/>
      <c r="FK37" s="369"/>
      <c r="FL37" s="370"/>
      <c r="FN37" s="518" t="s">
        <v>245</v>
      </c>
      <c r="FO37" s="451"/>
      <c r="FP37" s="451"/>
      <c r="FQ37" s="451"/>
      <c r="FR37" s="451"/>
      <c r="FS37" s="451"/>
      <c r="FT37" s="451"/>
      <c r="FU37" s="451"/>
      <c r="FV37" s="451"/>
      <c r="FW37" s="451"/>
      <c r="FX37" s="451"/>
      <c r="FY37" s="451"/>
      <c r="FZ37" s="451"/>
      <c r="GA37" s="451"/>
      <c r="GB37" s="37"/>
      <c r="GC37" s="368"/>
      <c r="GD37" s="369"/>
      <c r="GE37" s="369"/>
      <c r="GF37" s="370"/>
      <c r="GH37" s="379" t="s">
        <v>198</v>
      </c>
      <c r="GI37" s="380"/>
      <c r="GJ37" s="380"/>
      <c r="GK37" s="380"/>
      <c r="GL37" s="380"/>
      <c r="GM37" s="380"/>
      <c r="GN37" s="380"/>
      <c r="GO37" s="380"/>
      <c r="GP37" s="380"/>
      <c r="GQ37" s="380"/>
      <c r="GS37" s="150"/>
    </row>
    <row r="38" spans="1:210" s="4" customFormat="1" ht="3.95" customHeight="1">
      <c r="A38" s="1"/>
      <c r="B38" s="1"/>
      <c r="C38" s="86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H38" s="516"/>
      <c r="AI38" s="516"/>
      <c r="AJ38" s="516"/>
      <c r="AK38" s="516"/>
      <c r="AL38" s="516"/>
      <c r="AM38" s="516"/>
      <c r="AN38" s="516"/>
      <c r="AO38" s="516"/>
      <c r="AP38" s="516"/>
      <c r="AQ38" s="516"/>
      <c r="AR38" s="516"/>
      <c r="AS38" s="516"/>
      <c r="AT38" s="516"/>
      <c r="AU38" s="516"/>
      <c r="AV38" s="516"/>
      <c r="BB38" s="1"/>
      <c r="BC38" s="151"/>
      <c r="BD38" s="152"/>
      <c r="BE38" s="152"/>
      <c r="BF38" s="151"/>
      <c r="BG38" s="152"/>
      <c r="BH38" s="152"/>
      <c r="BI38" s="152"/>
      <c r="BJ38" s="152"/>
      <c r="BK38" s="152"/>
      <c r="BL38" s="152"/>
      <c r="BM38" s="152"/>
      <c r="BN38" s="152"/>
      <c r="BO38" s="151"/>
      <c r="BP38" s="1"/>
      <c r="BQ38" s="1"/>
      <c r="BR38" s="1"/>
      <c r="BS38" s="1"/>
      <c r="BT38" s="1"/>
      <c r="BU38" s="1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"/>
      <c r="CJ38" s="1"/>
      <c r="CK38" s="1"/>
      <c r="CL38" s="1"/>
      <c r="CM38" s="1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"/>
      <c r="CZ38" s="102"/>
      <c r="DA38" s="1"/>
      <c r="DB38" s="1"/>
      <c r="DC38" s="86"/>
      <c r="DD38" s="372"/>
      <c r="DE38" s="372"/>
      <c r="DF38" s="372"/>
      <c r="DG38" s="372"/>
      <c r="DH38" s="372"/>
      <c r="DI38" s="372"/>
      <c r="DJ38" s="372"/>
      <c r="DK38" s="372"/>
      <c r="DL38" s="372"/>
      <c r="DM38" s="372"/>
      <c r="DN38" s="372"/>
      <c r="DO38" s="372"/>
      <c r="DP38" s="372"/>
      <c r="DQ38" s="372"/>
      <c r="DR38" s="372"/>
      <c r="DS38" s="372"/>
      <c r="DT38" s="372"/>
      <c r="DU38" s="372"/>
      <c r="DV38" s="372"/>
      <c r="DW38" s="372"/>
      <c r="DX38" s="372"/>
      <c r="DY38" s="372"/>
      <c r="DZ38" s="372"/>
      <c r="EA38" s="372"/>
      <c r="EB38" s="372"/>
      <c r="EC38" s="372"/>
      <c r="ED38" s="372"/>
      <c r="EE38" s="372"/>
      <c r="EF38" s="372"/>
      <c r="EG38" s="372"/>
      <c r="EH38" s="372"/>
      <c r="EI38" s="372"/>
      <c r="EJ38" s="372"/>
      <c r="EK38" s="372"/>
      <c r="EL38" s="372"/>
      <c r="EM38" s="372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N38" s="451"/>
      <c r="FO38" s="451"/>
      <c r="FP38" s="451"/>
      <c r="FQ38" s="451"/>
      <c r="FR38" s="451"/>
      <c r="FS38" s="451"/>
      <c r="FT38" s="451"/>
      <c r="FU38" s="451"/>
      <c r="FV38" s="451"/>
      <c r="FW38" s="451"/>
      <c r="FX38" s="451"/>
      <c r="FY38" s="451"/>
      <c r="FZ38" s="451"/>
      <c r="GA38" s="451"/>
      <c r="GB38" s="37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S38" s="69"/>
    </row>
    <row r="39" spans="1:210" s="4" customFormat="1" ht="6" customHeight="1">
      <c r="A39" s="1"/>
      <c r="B39" s="1"/>
      <c r="C39" s="86"/>
      <c r="D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H39" s="169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36"/>
      <c r="AV39" s="36"/>
      <c r="BB39" s="1"/>
      <c r="BC39" s="151"/>
      <c r="BD39" s="152"/>
      <c r="BE39" s="152"/>
      <c r="BF39" s="151"/>
      <c r="BG39" s="152"/>
      <c r="BH39" s="152"/>
      <c r="BI39" s="152"/>
      <c r="BJ39" s="152"/>
      <c r="BK39" s="152"/>
      <c r="BL39" s="152"/>
      <c r="BM39" s="152"/>
      <c r="BN39" s="152"/>
      <c r="BO39" s="151"/>
      <c r="BP39" s="1"/>
      <c r="BQ39" s="1"/>
      <c r="BR39" s="1"/>
      <c r="BS39" s="1"/>
      <c r="BT39" s="1"/>
      <c r="BU39" s="1"/>
      <c r="BV39" s="152"/>
      <c r="BW39" s="152"/>
      <c r="BX39" s="152"/>
      <c r="BY39" s="152"/>
      <c r="BZ39" s="152"/>
      <c r="CA39" s="152"/>
      <c r="CB39" s="152"/>
      <c r="CC39" s="152"/>
      <c r="CD39" s="152"/>
      <c r="CE39" s="152"/>
      <c r="CF39" s="152"/>
      <c r="CG39" s="152"/>
      <c r="CH39" s="152"/>
      <c r="CI39" s="1"/>
      <c r="CJ39" s="1"/>
      <c r="CK39" s="1"/>
      <c r="CL39" s="1"/>
      <c r="CM39" s="1"/>
      <c r="CN39" s="152"/>
      <c r="CO39" s="152"/>
      <c r="CP39" s="152"/>
      <c r="CQ39" s="152"/>
      <c r="CR39" s="152"/>
      <c r="CS39" s="152"/>
      <c r="CT39" s="152"/>
      <c r="CU39" s="152"/>
      <c r="CV39" s="152"/>
      <c r="CW39" s="152"/>
      <c r="CX39" s="152"/>
      <c r="CY39" s="1"/>
      <c r="CZ39" s="102"/>
      <c r="DA39" s="1"/>
      <c r="DB39" s="1"/>
      <c r="DC39" s="86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L39" s="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N39" s="171"/>
      <c r="FO39" s="172"/>
      <c r="FP39" s="172"/>
      <c r="FQ39" s="172"/>
      <c r="FR39" s="172"/>
      <c r="FS39" s="172"/>
      <c r="FT39" s="172"/>
      <c r="FU39" s="172"/>
      <c r="FV39" s="172"/>
      <c r="FW39" s="172"/>
      <c r="FX39" s="172"/>
      <c r="FY39" s="172"/>
      <c r="FZ39" s="172"/>
      <c r="GA39" s="172"/>
      <c r="GB39" s="37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S39" s="69"/>
    </row>
    <row r="40" spans="1:210" s="3" customFormat="1" ht="15" customHeight="1">
      <c r="C40" s="146"/>
      <c r="D40" s="10" t="s">
        <v>241</v>
      </c>
      <c r="AC40" s="368"/>
      <c r="AD40" s="369"/>
      <c r="AE40" s="369"/>
      <c r="AF40" s="370"/>
      <c r="AH40" s="531" t="s">
        <v>242</v>
      </c>
      <c r="AI40" s="372"/>
      <c r="AJ40" s="372"/>
      <c r="AK40" s="372"/>
      <c r="AL40" s="372"/>
      <c r="AM40" s="372"/>
      <c r="AN40" s="372"/>
      <c r="AO40" s="372"/>
      <c r="AP40" s="372"/>
      <c r="AQ40" s="372"/>
      <c r="AR40" s="372"/>
      <c r="AS40" s="372"/>
      <c r="AT40" s="372"/>
      <c r="AU40" s="175"/>
      <c r="AV40" s="175"/>
      <c r="BB40" s="174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368"/>
      <c r="BR40" s="369"/>
      <c r="BS40" s="369"/>
      <c r="BT40" s="370"/>
      <c r="BV40" s="531" t="s">
        <v>243</v>
      </c>
      <c r="BW40" s="532"/>
      <c r="BX40" s="532"/>
      <c r="BY40" s="532"/>
      <c r="BZ40" s="532"/>
      <c r="CA40" s="532"/>
      <c r="CB40" s="532"/>
      <c r="CC40" s="532"/>
      <c r="CD40" s="532"/>
      <c r="CE40" s="532"/>
      <c r="CF40" s="532"/>
      <c r="CG40" s="532"/>
      <c r="CH40" s="27"/>
      <c r="CI40" s="368"/>
      <c r="CJ40" s="369"/>
      <c r="CK40" s="369"/>
      <c r="CL40" s="370"/>
      <c r="CN40" s="531" t="s">
        <v>244</v>
      </c>
      <c r="CO40" s="532"/>
      <c r="CP40" s="532"/>
      <c r="CQ40" s="532"/>
      <c r="CR40" s="532"/>
      <c r="CS40" s="532"/>
      <c r="CT40" s="532"/>
      <c r="CU40" s="532"/>
      <c r="CV40" s="532"/>
      <c r="CW40" s="532"/>
      <c r="CX40" s="532"/>
      <c r="CY40" s="27"/>
      <c r="CZ40" s="150"/>
      <c r="DA40" s="27"/>
      <c r="DB40" s="27"/>
      <c r="DC40" s="149"/>
      <c r="DD40" s="10" t="s">
        <v>75</v>
      </c>
      <c r="DF40" s="27"/>
      <c r="DG40" s="27"/>
      <c r="DH40" s="27"/>
      <c r="DI40" s="27"/>
      <c r="DJ40" s="27"/>
      <c r="DK40" s="27"/>
      <c r="DL40" s="27"/>
      <c r="DT40" s="28"/>
      <c r="DU40" s="28"/>
      <c r="DV40" s="28"/>
      <c r="DW40" s="28"/>
      <c r="EH40" s="26"/>
      <c r="EL40" s="27"/>
      <c r="EO40" s="368"/>
      <c r="EP40" s="369"/>
      <c r="EQ40" s="369"/>
      <c r="ER40" s="370"/>
      <c r="ET40" s="379" t="s">
        <v>76</v>
      </c>
      <c r="EU40" s="380"/>
      <c r="EV40" s="380"/>
      <c r="EW40" s="380"/>
      <c r="EX40" s="380"/>
      <c r="EY40" s="380"/>
      <c r="EZ40" s="380"/>
      <c r="FA40" s="380"/>
      <c r="FB40" s="380"/>
      <c r="FC40" s="380"/>
      <c r="FD40" s="380"/>
      <c r="FI40" s="368"/>
      <c r="FJ40" s="369"/>
      <c r="FK40" s="369"/>
      <c r="FL40" s="370"/>
      <c r="FN40" s="518" t="s">
        <v>77</v>
      </c>
      <c r="FO40" s="451"/>
      <c r="FP40" s="451"/>
      <c r="FQ40" s="451"/>
      <c r="FR40" s="451"/>
      <c r="FS40" s="451"/>
      <c r="FT40" s="451"/>
      <c r="FU40" s="451"/>
      <c r="FV40" s="451"/>
      <c r="FW40" s="451"/>
      <c r="FX40" s="451"/>
      <c r="FY40" s="451"/>
      <c r="FZ40" s="451"/>
      <c r="GA40" s="451"/>
      <c r="GB40" s="37"/>
      <c r="GC40" s="368"/>
      <c r="GD40" s="369"/>
      <c r="GE40" s="369"/>
      <c r="GF40" s="370"/>
      <c r="GH40" s="379" t="s">
        <v>78</v>
      </c>
      <c r="GI40" s="380"/>
      <c r="GJ40" s="380"/>
      <c r="GK40" s="380"/>
      <c r="GL40" s="380"/>
      <c r="GM40" s="380"/>
      <c r="GN40" s="380"/>
      <c r="GO40" s="380"/>
      <c r="GP40" s="380"/>
      <c r="GQ40" s="380"/>
      <c r="GS40" s="150"/>
    </row>
    <row r="41" spans="1:210" s="4" customFormat="1" ht="6.95" customHeight="1" thickBot="1">
      <c r="C41" s="8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89"/>
      <c r="V41" s="89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410"/>
      <c r="AI41" s="410"/>
      <c r="AJ41" s="410"/>
      <c r="AK41" s="410"/>
      <c r="AL41" s="410"/>
      <c r="AM41" s="410"/>
      <c r="AN41" s="410"/>
      <c r="AO41" s="410"/>
      <c r="AP41" s="410"/>
      <c r="AQ41" s="410"/>
      <c r="AR41" s="410"/>
      <c r="AS41" s="410"/>
      <c r="AT41" s="410"/>
      <c r="AU41" s="176"/>
      <c r="AV41" s="176"/>
      <c r="AW41" s="67"/>
      <c r="AX41" s="67"/>
      <c r="AY41" s="89"/>
      <c r="AZ41" s="89"/>
      <c r="BA41" s="90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89"/>
      <c r="BR41" s="67"/>
      <c r="BS41" s="67"/>
      <c r="BT41" s="67"/>
      <c r="BU41" s="67"/>
      <c r="BV41" s="533"/>
      <c r="BW41" s="533"/>
      <c r="BX41" s="533"/>
      <c r="BY41" s="533"/>
      <c r="BZ41" s="533"/>
      <c r="CA41" s="533"/>
      <c r="CB41" s="533"/>
      <c r="CC41" s="533"/>
      <c r="CD41" s="533"/>
      <c r="CE41" s="533"/>
      <c r="CF41" s="533"/>
      <c r="CG41" s="533"/>
      <c r="CH41" s="67"/>
      <c r="CI41" s="67"/>
      <c r="CJ41" s="91"/>
      <c r="CK41" s="91"/>
      <c r="CL41" s="67"/>
      <c r="CM41" s="67"/>
      <c r="CN41" s="533"/>
      <c r="CO41" s="533"/>
      <c r="CP41" s="533"/>
      <c r="CQ41" s="533"/>
      <c r="CR41" s="533"/>
      <c r="CS41" s="533"/>
      <c r="CT41" s="533"/>
      <c r="CU41" s="533"/>
      <c r="CV41" s="533"/>
      <c r="CW41" s="533"/>
      <c r="CX41" s="533"/>
      <c r="CY41" s="67"/>
      <c r="CZ41" s="92"/>
      <c r="DC41" s="84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N41" s="451"/>
      <c r="FO41" s="451"/>
      <c r="FP41" s="451"/>
      <c r="FQ41" s="451"/>
      <c r="FR41" s="451"/>
      <c r="FS41" s="451"/>
      <c r="FT41" s="451"/>
      <c r="FU41" s="451"/>
      <c r="FV41" s="451"/>
      <c r="FW41" s="451"/>
      <c r="FX41" s="451"/>
      <c r="FY41" s="451"/>
      <c r="FZ41" s="451"/>
      <c r="GA41" s="451"/>
      <c r="GB41" s="37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S41" s="69"/>
    </row>
    <row r="42" spans="1:210" s="4" customFormat="1" ht="5.099999999999999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BD42" s="1"/>
      <c r="BE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86"/>
      <c r="ET42" s="151"/>
      <c r="EU42" s="151"/>
      <c r="EV42" s="151"/>
      <c r="EW42" s="151"/>
      <c r="EX42" s="151"/>
      <c r="EY42" s="151"/>
      <c r="EZ42" s="151"/>
      <c r="FA42" s="151"/>
      <c r="FB42" s="151"/>
      <c r="FC42" s="151"/>
      <c r="FD42" s="151"/>
      <c r="FN42" s="154"/>
      <c r="FO42" s="154"/>
      <c r="FP42" s="154"/>
      <c r="FQ42" s="154"/>
      <c r="FR42" s="154"/>
      <c r="FS42" s="154"/>
      <c r="FT42" s="154"/>
      <c r="FU42" s="154"/>
      <c r="FV42" s="154"/>
      <c r="FW42" s="154"/>
      <c r="FX42" s="154"/>
      <c r="FY42" s="154"/>
      <c r="FZ42" s="154"/>
      <c r="GA42" s="154"/>
      <c r="GH42" s="151"/>
      <c r="GI42" s="151"/>
      <c r="GJ42" s="151"/>
      <c r="GK42" s="151"/>
      <c r="GL42" s="151"/>
      <c r="GM42" s="151"/>
      <c r="GN42" s="151"/>
      <c r="GO42" s="151"/>
      <c r="GP42" s="151"/>
      <c r="GQ42" s="151"/>
      <c r="GS42" s="69"/>
      <c r="GT42" s="1"/>
    </row>
    <row r="43" spans="1:210" s="4" customFormat="1" ht="15" customHeight="1">
      <c r="D43" s="528" t="s">
        <v>16</v>
      </c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528"/>
      <c r="P43" s="528"/>
      <c r="Q43" s="528"/>
      <c r="R43" s="528"/>
      <c r="S43" s="528"/>
      <c r="T43" s="528"/>
      <c r="U43" s="528"/>
      <c r="V43" s="528"/>
      <c r="W43" s="528"/>
      <c r="X43" s="528"/>
      <c r="Y43" s="528"/>
      <c r="Z43" s="528"/>
      <c r="AA43" s="528"/>
      <c r="AB43" s="528"/>
      <c r="AC43" s="528"/>
      <c r="AD43" s="528"/>
      <c r="AE43" s="528"/>
      <c r="AF43" s="528"/>
      <c r="AG43" s="528"/>
      <c r="AH43" s="528"/>
      <c r="AI43" s="528"/>
      <c r="AJ43" s="528"/>
      <c r="AK43" s="528"/>
      <c r="AL43" s="528"/>
      <c r="AM43" s="528"/>
      <c r="AN43" s="528"/>
      <c r="AO43" s="528"/>
      <c r="AP43" s="528"/>
      <c r="AQ43" s="528"/>
      <c r="AR43" s="528"/>
      <c r="AS43" s="528"/>
      <c r="AT43" s="528"/>
      <c r="AU43" s="528"/>
      <c r="AV43" s="528"/>
      <c r="AW43" s="528"/>
      <c r="AX43" s="528"/>
      <c r="AY43" s="528"/>
      <c r="AZ43" s="528"/>
      <c r="BA43" s="528"/>
      <c r="BB43" s="528"/>
      <c r="BC43" s="528"/>
      <c r="BD43" s="528"/>
      <c r="BE43" s="528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8"/>
      <c r="DD43" s="529" t="s">
        <v>17</v>
      </c>
      <c r="DE43" s="529"/>
      <c r="DF43" s="529"/>
      <c r="DG43" s="529"/>
      <c r="DH43" s="529"/>
      <c r="DI43" s="529"/>
      <c r="DJ43" s="529"/>
      <c r="DK43" s="529"/>
      <c r="DL43" s="529"/>
      <c r="DM43" s="529"/>
      <c r="DN43" s="529"/>
      <c r="DO43" s="529"/>
      <c r="DP43" s="529"/>
      <c r="DQ43" s="529"/>
      <c r="DR43" s="529"/>
      <c r="DS43" s="529"/>
      <c r="DT43" s="529"/>
      <c r="DU43" s="529"/>
      <c r="DV43" s="529"/>
      <c r="DW43" s="529"/>
      <c r="DX43" s="529"/>
      <c r="DY43" s="529"/>
      <c r="DZ43" s="529"/>
      <c r="EA43" s="529"/>
      <c r="EB43" s="529"/>
      <c r="EC43" s="529"/>
      <c r="ED43" s="529"/>
      <c r="EE43" s="529"/>
      <c r="EF43" s="529"/>
      <c r="EG43" s="529"/>
      <c r="EH43" s="529"/>
      <c r="EI43" s="529"/>
      <c r="EJ43" s="529"/>
      <c r="EK43" s="529"/>
      <c r="EL43" s="529"/>
      <c r="EM43" s="529"/>
      <c r="EN43"/>
      <c r="EO43" s="368"/>
      <c r="EP43" s="369"/>
      <c r="EQ43" s="369"/>
      <c r="ER43" s="370"/>
      <c r="ES43" s="3"/>
      <c r="ET43" s="530" t="s">
        <v>184</v>
      </c>
      <c r="EU43" s="530"/>
      <c r="EV43" s="530"/>
      <c r="EW43" s="530"/>
      <c r="EX43" s="530"/>
      <c r="EY43" s="530"/>
      <c r="EZ43" s="530"/>
      <c r="FA43" s="530"/>
      <c r="FB43" s="530"/>
      <c r="FC43" s="530"/>
      <c r="FD43" s="530"/>
      <c r="FI43" s="368"/>
      <c r="FJ43" s="369"/>
      <c r="FK43" s="369"/>
      <c r="FL43" s="370"/>
      <c r="FM43" s="3"/>
      <c r="FN43" s="518" t="s">
        <v>245</v>
      </c>
      <c r="FO43" s="518"/>
      <c r="FP43" s="518"/>
      <c r="FQ43" s="518"/>
      <c r="FR43" s="518"/>
      <c r="FS43" s="518"/>
      <c r="FT43" s="518"/>
      <c r="FU43" s="518"/>
      <c r="FV43" s="518"/>
      <c r="FW43" s="518"/>
      <c r="FX43" s="518"/>
      <c r="FY43" s="518"/>
      <c r="FZ43" s="518"/>
      <c r="GA43" s="518"/>
      <c r="GB43" s="37"/>
      <c r="GC43" s="368"/>
      <c r="GD43" s="369"/>
      <c r="GE43" s="369"/>
      <c r="GF43" s="370"/>
      <c r="GG43" s="31"/>
      <c r="GH43" s="530" t="s">
        <v>198</v>
      </c>
      <c r="GI43" s="530"/>
      <c r="GJ43" s="530"/>
      <c r="GK43" s="530"/>
      <c r="GL43" s="530"/>
      <c r="GM43" s="530"/>
      <c r="GN43" s="530"/>
      <c r="GO43" s="530"/>
      <c r="GP43" s="530"/>
      <c r="GQ43" s="530"/>
      <c r="GS43" s="179"/>
      <c r="GT43" s="177"/>
    </row>
    <row r="44" spans="1:210" s="4" customFormat="1" ht="6.95" customHeight="1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BD44" s="1"/>
      <c r="BE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86"/>
      <c r="DD44" s="529"/>
      <c r="DE44" s="529"/>
      <c r="DF44" s="529"/>
      <c r="DG44" s="529"/>
      <c r="DH44" s="529"/>
      <c r="DI44" s="529"/>
      <c r="DJ44" s="529"/>
      <c r="DK44" s="529"/>
      <c r="DL44" s="529"/>
      <c r="DM44" s="529"/>
      <c r="DN44" s="529"/>
      <c r="DO44" s="529"/>
      <c r="DP44" s="529"/>
      <c r="DQ44" s="529"/>
      <c r="DR44" s="529"/>
      <c r="DS44" s="529"/>
      <c r="DT44" s="529"/>
      <c r="DU44" s="529"/>
      <c r="DV44" s="529"/>
      <c r="DW44" s="529"/>
      <c r="DX44" s="529"/>
      <c r="DY44" s="529"/>
      <c r="DZ44" s="529"/>
      <c r="EA44" s="529"/>
      <c r="EB44" s="529"/>
      <c r="EC44" s="529"/>
      <c r="ED44" s="529"/>
      <c r="EE44" s="529"/>
      <c r="EF44" s="529"/>
      <c r="EG44" s="529"/>
      <c r="EH44" s="529"/>
      <c r="EI44" s="529"/>
      <c r="EJ44" s="529"/>
      <c r="EK44" s="529"/>
      <c r="EL44" s="529"/>
      <c r="EM44" s="529"/>
      <c r="EN44"/>
      <c r="ET44" s="151"/>
      <c r="EU44" s="151"/>
      <c r="EV44" s="151"/>
      <c r="EW44" s="151"/>
      <c r="EX44" s="151"/>
      <c r="EY44" s="151"/>
      <c r="EZ44" s="151"/>
      <c r="FA44" s="151"/>
      <c r="FB44" s="151"/>
      <c r="FC44" s="151"/>
      <c r="FD44" s="151"/>
      <c r="FN44" s="518"/>
      <c r="FO44" s="518"/>
      <c r="FP44" s="518"/>
      <c r="FQ44" s="518"/>
      <c r="FR44" s="518"/>
      <c r="FS44" s="518"/>
      <c r="FT44" s="518"/>
      <c r="FU44" s="518"/>
      <c r="FV44" s="518"/>
      <c r="FW44" s="518"/>
      <c r="FX44" s="518"/>
      <c r="FY44" s="518"/>
      <c r="FZ44" s="518"/>
      <c r="GA44" s="518"/>
      <c r="GB44" s="37"/>
      <c r="GH44" s="151"/>
      <c r="GI44" s="151"/>
      <c r="GJ44" s="151"/>
      <c r="GK44" s="151"/>
      <c r="GL44" s="151"/>
      <c r="GM44" s="151"/>
      <c r="GN44" s="151"/>
      <c r="GO44" s="151"/>
      <c r="GP44" s="151"/>
      <c r="GQ44" s="151"/>
      <c r="GS44" s="69"/>
      <c r="GT44" s="1"/>
    </row>
    <row r="45" spans="1:210" s="4" customFormat="1" ht="6.95" customHeight="1">
      <c r="A45" s="1"/>
      <c r="B45" s="1"/>
      <c r="C45" s="101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35"/>
      <c r="BE45" s="35"/>
      <c r="BF45" s="79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113"/>
      <c r="CZ45" s="1"/>
      <c r="DA45" s="1"/>
      <c r="DB45" s="1"/>
      <c r="DC45" s="86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S45" s="69"/>
      <c r="GT45" s="1"/>
    </row>
    <row r="46" spans="1:210" s="3" customFormat="1" ht="15" customHeight="1">
      <c r="C46" s="146"/>
      <c r="D46" s="534" t="s">
        <v>246</v>
      </c>
      <c r="E46" s="535"/>
      <c r="F46" s="535"/>
      <c r="G46" s="535"/>
      <c r="H46" s="535"/>
      <c r="I46" s="535"/>
      <c r="J46" s="535"/>
      <c r="K46" s="535"/>
      <c r="L46" s="535"/>
      <c r="M46" s="535"/>
      <c r="N46" s="535"/>
      <c r="O46" s="535"/>
      <c r="P46" s="535"/>
      <c r="Q46" s="535"/>
      <c r="R46" s="535"/>
      <c r="S46" s="535"/>
      <c r="T46" s="535"/>
      <c r="U46" s="535"/>
      <c r="V46" s="535"/>
      <c r="W46" s="535"/>
      <c r="X46" s="535"/>
      <c r="Y46" s="535"/>
      <c r="Z46" s="31"/>
      <c r="AA46" s="31"/>
      <c r="AB46" s="31"/>
      <c r="AC46" s="368"/>
      <c r="AD46" s="369"/>
      <c r="AE46" s="369"/>
      <c r="AF46" s="370"/>
      <c r="AG46" s="31"/>
      <c r="AH46" s="379" t="s">
        <v>183</v>
      </c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65"/>
      <c r="AT46" s="65"/>
      <c r="AU46" s="65"/>
      <c r="AV46" s="65"/>
      <c r="AX46" s="368"/>
      <c r="AY46" s="369"/>
      <c r="AZ46" s="369"/>
      <c r="BA46" s="370"/>
      <c r="BB46" s="518" t="s">
        <v>64</v>
      </c>
      <c r="BC46" s="518"/>
      <c r="BD46" s="518"/>
      <c r="BE46" s="518"/>
      <c r="BF46" s="518"/>
      <c r="BG46" s="518"/>
      <c r="BH46" s="518"/>
      <c r="BI46" s="518"/>
      <c r="BJ46" s="518"/>
      <c r="BK46" s="518"/>
      <c r="BL46" s="518"/>
      <c r="BM46" s="518"/>
      <c r="BN46" s="518"/>
      <c r="BO46" s="518"/>
      <c r="BP46" s="31"/>
      <c r="BQ46" s="368"/>
      <c r="BR46" s="369"/>
      <c r="BS46" s="369"/>
      <c r="BT46" s="370"/>
      <c r="BU46" s="518" t="s">
        <v>321</v>
      </c>
      <c r="BV46" s="518"/>
      <c r="BW46" s="518"/>
      <c r="BX46" s="518"/>
      <c r="BY46" s="518"/>
      <c r="BZ46" s="518"/>
      <c r="CA46" s="518"/>
      <c r="CB46" s="518"/>
      <c r="CC46" s="518"/>
      <c r="CD46" s="518"/>
      <c r="CE46" s="518"/>
      <c r="CF46" s="518"/>
      <c r="CG46" s="518"/>
      <c r="CH46" s="518"/>
      <c r="CI46" s="368"/>
      <c r="CJ46" s="369"/>
      <c r="CK46" s="369"/>
      <c r="CL46" s="370"/>
      <c r="CM46" s="536" t="s">
        <v>182</v>
      </c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148"/>
      <c r="CZ46" s="27"/>
      <c r="DA46" s="27"/>
      <c r="DB46" s="27"/>
      <c r="DC46" s="149"/>
      <c r="DD46" s="538" t="s">
        <v>247</v>
      </c>
      <c r="DE46" s="408"/>
      <c r="DF46" s="408"/>
      <c r="DG46" s="408"/>
      <c r="DH46" s="408"/>
      <c r="DI46" s="408"/>
      <c r="DJ46" s="408"/>
      <c r="DK46" s="408"/>
      <c r="DL46" s="408"/>
      <c r="DM46" s="408"/>
      <c r="DN46" s="408"/>
      <c r="DO46" s="408"/>
      <c r="DP46" s="408"/>
      <c r="DQ46" s="408"/>
      <c r="DR46" s="408"/>
      <c r="DS46" s="408"/>
      <c r="DT46" s="408"/>
      <c r="DU46" s="408"/>
      <c r="DV46" s="408"/>
      <c r="DW46" s="408"/>
      <c r="DX46" s="408"/>
      <c r="DY46" s="408"/>
      <c r="DZ46" s="408"/>
      <c r="EA46" s="408"/>
      <c r="EB46" s="408"/>
      <c r="EC46" s="408"/>
      <c r="ED46" s="408"/>
      <c r="EE46" s="408"/>
      <c r="EF46" s="408"/>
      <c r="EG46" s="408"/>
      <c r="EH46" s="408"/>
      <c r="EI46" s="408"/>
      <c r="EJ46" s="408"/>
      <c r="EK46" s="408"/>
      <c r="EL46" s="408"/>
      <c r="EO46" s="368"/>
      <c r="EP46" s="369"/>
      <c r="EQ46" s="369"/>
      <c r="ER46" s="370"/>
      <c r="ET46" s="530" t="s">
        <v>184</v>
      </c>
      <c r="EU46" s="517"/>
      <c r="EV46" s="517"/>
      <c r="EW46" s="517"/>
      <c r="EX46" s="517"/>
      <c r="EY46" s="517"/>
      <c r="EZ46" s="517"/>
      <c r="FA46" s="517"/>
      <c r="FB46" s="517"/>
      <c r="FC46" s="517"/>
      <c r="FD46" s="517"/>
      <c r="FI46" s="368"/>
      <c r="FJ46" s="369"/>
      <c r="FK46" s="369"/>
      <c r="FL46" s="370"/>
      <c r="FN46" s="531" t="s">
        <v>245</v>
      </c>
      <c r="FO46" s="409"/>
      <c r="FP46" s="409"/>
      <c r="FQ46" s="409"/>
      <c r="FR46" s="409"/>
      <c r="FS46" s="409"/>
      <c r="FT46" s="409"/>
      <c r="FU46" s="409"/>
      <c r="FV46" s="409"/>
      <c r="FW46" s="409"/>
      <c r="FX46" s="409"/>
      <c r="FY46" s="409"/>
      <c r="FZ46" s="409"/>
      <c r="GA46" s="409"/>
      <c r="GB46" s="37"/>
      <c r="GC46" s="368"/>
      <c r="GD46" s="369"/>
      <c r="GE46" s="369"/>
      <c r="GF46" s="370"/>
      <c r="GG46" s="31"/>
      <c r="GH46" s="530" t="s">
        <v>198</v>
      </c>
      <c r="GI46" s="517"/>
      <c r="GJ46" s="517"/>
      <c r="GK46" s="517"/>
      <c r="GL46" s="517"/>
      <c r="GM46" s="517"/>
      <c r="GN46" s="517"/>
      <c r="GO46" s="517"/>
      <c r="GP46" s="517"/>
      <c r="GQ46" s="517"/>
      <c r="GS46" s="150"/>
      <c r="GT46" s="1"/>
      <c r="GX46" s="346" t="str">
        <f>IF(AND(
COUNTA(AC46,AX46,BQ46,CI46)=1,
COUNTA(AX48,CI48)=1,
COUNTA(AX51,CI51)=1,
COUNTA(AX55,CI55)=1,
COUNTA(AX58,CI58)=1,
COUNTA(AX61,CI61)=1,
COUNTA(AX63,CI63)=1,
COUNTA(AX66,BQ66,CI66)=1,
COUNTA(AX69,BQ69,CI69)=1
),"OK","エラー")</f>
        <v>エラー</v>
      </c>
    </row>
    <row r="47" spans="1:210" s="4" customFormat="1" ht="9.9499999999999993" customHeight="1">
      <c r="A47" s="1"/>
      <c r="B47" s="1"/>
      <c r="C47" s="8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Z47" s="11"/>
      <c r="BA47" s="11"/>
      <c r="BB47" s="518"/>
      <c r="BC47" s="518"/>
      <c r="BD47" s="518"/>
      <c r="BE47" s="518"/>
      <c r="BF47" s="518"/>
      <c r="BG47" s="518"/>
      <c r="BH47" s="518"/>
      <c r="BI47" s="518"/>
      <c r="BJ47" s="518"/>
      <c r="BK47" s="518"/>
      <c r="BL47" s="518"/>
      <c r="BM47" s="518"/>
      <c r="BN47" s="518"/>
      <c r="BO47" s="518"/>
      <c r="BP47" s="11"/>
      <c r="BR47" s="11"/>
      <c r="BS47" s="11"/>
      <c r="BT47" s="11"/>
      <c r="BU47" s="518"/>
      <c r="BV47" s="518"/>
      <c r="BW47" s="518"/>
      <c r="BX47" s="518"/>
      <c r="BY47" s="518"/>
      <c r="BZ47" s="518"/>
      <c r="CA47" s="518"/>
      <c r="CB47" s="518"/>
      <c r="CC47" s="518"/>
      <c r="CD47" s="518"/>
      <c r="CE47" s="518"/>
      <c r="CF47" s="518"/>
      <c r="CG47" s="518"/>
      <c r="CH47" s="518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02"/>
      <c r="CZ47" s="1"/>
      <c r="DA47" s="1"/>
      <c r="DB47" s="1"/>
      <c r="DC47" s="86"/>
      <c r="DD47" s="538" t="s">
        <v>354</v>
      </c>
      <c r="DE47" s="372"/>
      <c r="DF47" s="372"/>
      <c r="DG47" s="372"/>
      <c r="DH47" s="372"/>
      <c r="DI47" s="372"/>
      <c r="DJ47" s="372"/>
      <c r="DK47" s="372"/>
      <c r="DL47" s="372"/>
      <c r="DM47" s="372"/>
      <c r="DN47" s="372"/>
      <c r="DO47" s="372"/>
      <c r="DP47" s="372"/>
      <c r="DQ47" s="372"/>
      <c r="DR47" s="372"/>
      <c r="DS47" s="372"/>
      <c r="DT47" s="372"/>
      <c r="DU47" s="372"/>
      <c r="DV47" s="372"/>
      <c r="DW47" s="372"/>
      <c r="DX47" s="372"/>
      <c r="DY47" s="372"/>
      <c r="DZ47" s="372"/>
      <c r="EA47" s="372"/>
      <c r="EB47" s="372"/>
      <c r="EC47" s="372"/>
      <c r="ED47" s="372"/>
      <c r="EE47" s="372"/>
      <c r="EF47" s="372"/>
      <c r="EG47" s="372"/>
      <c r="EH47" s="372"/>
      <c r="EI47" s="372"/>
      <c r="EJ47" s="372"/>
      <c r="EK47" s="372"/>
      <c r="EL47" s="372"/>
      <c r="EM47" s="372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N47" s="409"/>
      <c r="FO47" s="409"/>
      <c r="FP47" s="409"/>
      <c r="FQ47" s="409"/>
      <c r="FR47" s="409"/>
      <c r="FS47" s="409"/>
      <c r="FT47" s="409"/>
      <c r="FU47" s="409"/>
      <c r="FV47" s="409"/>
      <c r="FW47" s="409"/>
      <c r="FX47" s="409"/>
      <c r="FY47" s="409"/>
      <c r="FZ47" s="409"/>
      <c r="GA47" s="409"/>
      <c r="GB47" s="37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S47" s="69"/>
      <c r="GT47" s="1"/>
    </row>
    <row r="48" spans="1:210" s="3" customFormat="1" ht="15" customHeight="1">
      <c r="C48" s="146"/>
      <c r="D48" s="534" t="s">
        <v>18</v>
      </c>
      <c r="E48" s="535"/>
      <c r="F48" s="535"/>
      <c r="G48" s="535"/>
      <c r="H48" s="535"/>
      <c r="I48" s="535"/>
      <c r="J48" s="535"/>
      <c r="K48" s="535"/>
      <c r="L48" s="535"/>
      <c r="M48" s="535"/>
      <c r="N48" s="535"/>
      <c r="O48" s="535"/>
      <c r="P48" s="535"/>
      <c r="Q48" s="535"/>
      <c r="R48" s="535"/>
      <c r="S48" s="535"/>
      <c r="T48" s="535"/>
      <c r="U48" s="535"/>
      <c r="V48" s="535"/>
      <c r="W48" s="535"/>
      <c r="X48" s="535"/>
      <c r="Y48" s="535"/>
      <c r="Z48" s="535"/>
      <c r="AA48" s="535"/>
      <c r="AB48" s="535"/>
      <c r="AC48" s="535"/>
      <c r="AD48" s="535"/>
      <c r="AE48" s="535"/>
      <c r="AF48" s="535"/>
      <c r="AG48" s="535"/>
      <c r="AH48" s="535"/>
      <c r="AI48" s="535"/>
      <c r="AJ48" s="408"/>
      <c r="AK48" s="408"/>
      <c r="AL48" s="408"/>
      <c r="AM48" s="408"/>
      <c r="AX48" s="368"/>
      <c r="AY48" s="369"/>
      <c r="AZ48" s="369"/>
      <c r="BA48" s="370"/>
      <c r="BB48" s="31"/>
      <c r="BC48" s="530" t="s">
        <v>52</v>
      </c>
      <c r="BD48" s="380"/>
      <c r="BE48" s="380"/>
      <c r="BF48" s="380"/>
      <c r="BG48" s="380"/>
      <c r="BH48" s="380"/>
      <c r="BI48" s="380"/>
      <c r="BJ48" s="380"/>
      <c r="BK48" s="380"/>
      <c r="BL48" s="380"/>
      <c r="BM48" s="380"/>
      <c r="BN48" s="380"/>
      <c r="BO48" s="31"/>
      <c r="BP48" s="31"/>
      <c r="CH48" s="147"/>
      <c r="CI48" s="368"/>
      <c r="CJ48" s="369"/>
      <c r="CK48" s="369"/>
      <c r="CL48" s="370"/>
      <c r="CM48" s="536" t="s">
        <v>79</v>
      </c>
      <c r="CN48" s="392"/>
      <c r="CO48" s="392"/>
      <c r="CP48" s="392"/>
      <c r="CQ48" s="392"/>
      <c r="CR48" s="392"/>
      <c r="CS48" s="392"/>
      <c r="CT48" s="392"/>
      <c r="CU48" s="392"/>
      <c r="CV48" s="392"/>
      <c r="CW48" s="392"/>
      <c r="CX48" s="392"/>
      <c r="CY48" s="148"/>
      <c r="CZ48" s="27"/>
      <c r="DA48" s="27"/>
      <c r="DB48" s="27"/>
      <c r="DC48" s="149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O48" s="368"/>
      <c r="EP48" s="369"/>
      <c r="EQ48" s="369"/>
      <c r="ER48" s="370"/>
      <c r="ET48" s="530" t="s">
        <v>80</v>
      </c>
      <c r="EU48" s="517"/>
      <c r="EV48" s="517"/>
      <c r="EW48" s="517"/>
      <c r="EX48" s="517"/>
      <c r="EY48" s="517"/>
      <c r="EZ48" s="517"/>
      <c r="FA48" s="517"/>
      <c r="FB48" s="517"/>
      <c r="FC48" s="517"/>
      <c r="FD48" s="517"/>
      <c r="FI48" s="368"/>
      <c r="FJ48" s="369"/>
      <c r="FK48" s="369"/>
      <c r="FL48" s="370"/>
      <c r="FN48" s="518" t="s">
        <v>81</v>
      </c>
      <c r="FO48" s="451"/>
      <c r="FP48" s="451"/>
      <c r="FQ48" s="451"/>
      <c r="FR48" s="451"/>
      <c r="FS48" s="451"/>
      <c r="FT48" s="451"/>
      <c r="FU48" s="451"/>
      <c r="FV48" s="451"/>
      <c r="FW48" s="451"/>
      <c r="FX48" s="451"/>
      <c r="FY48" s="451"/>
      <c r="FZ48" s="451"/>
      <c r="GA48" s="451"/>
      <c r="GB48" s="37"/>
      <c r="GC48" s="368"/>
      <c r="GD48" s="369"/>
      <c r="GE48" s="369"/>
      <c r="GF48" s="370"/>
      <c r="GG48" s="31"/>
      <c r="GH48" s="530" t="s">
        <v>82</v>
      </c>
      <c r="GI48" s="517"/>
      <c r="GJ48" s="517"/>
      <c r="GK48" s="517"/>
      <c r="GL48" s="517"/>
      <c r="GM48" s="517"/>
      <c r="GN48" s="517"/>
      <c r="GO48" s="517"/>
      <c r="GP48" s="517"/>
      <c r="GQ48" s="517"/>
      <c r="GS48" s="150"/>
      <c r="GT48" s="1"/>
    </row>
    <row r="49" spans="1:206" s="4" customFormat="1" ht="9" customHeight="1" thickBot="1">
      <c r="C49" s="84"/>
      <c r="U49" s="1"/>
      <c r="V49" s="1"/>
      <c r="AC49" s="11"/>
      <c r="AE49" s="34"/>
      <c r="AF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Y49" s="34"/>
      <c r="AZ49" s="34"/>
      <c r="BA49" s="34"/>
      <c r="BB49" s="34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33"/>
      <c r="BP49" s="33"/>
      <c r="CH49" s="151"/>
      <c r="CJ49" s="34"/>
      <c r="CK49" s="34"/>
      <c r="CL49" s="34"/>
      <c r="CM49" s="151"/>
      <c r="CN49" s="151"/>
      <c r="CO49" s="154"/>
      <c r="CP49" s="151"/>
      <c r="CQ49" s="151"/>
      <c r="CR49" s="151"/>
      <c r="CS49" s="151"/>
      <c r="CT49" s="151"/>
      <c r="CU49" s="151"/>
      <c r="CV49" s="151"/>
      <c r="CW49" s="151"/>
      <c r="CX49" s="151"/>
      <c r="CY49" s="69"/>
      <c r="DC49" s="84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FN49" s="451"/>
      <c r="FO49" s="451"/>
      <c r="FP49" s="451"/>
      <c r="FQ49" s="451"/>
      <c r="FR49" s="451"/>
      <c r="FS49" s="451"/>
      <c r="FT49" s="451"/>
      <c r="FU49" s="451"/>
      <c r="FV49" s="451"/>
      <c r="FW49" s="451"/>
      <c r="FX49" s="451"/>
      <c r="FY49" s="451"/>
      <c r="FZ49" s="451"/>
      <c r="GA49" s="451"/>
      <c r="GB49" s="37"/>
      <c r="GS49" s="69"/>
      <c r="GT49" s="1"/>
    </row>
    <row r="50" spans="1:206" s="4" customFormat="1" ht="3" customHeight="1">
      <c r="C50" s="84"/>
      <c r="U50" s="1"/>
      <c r="V50" s="1"/>
      <c r="AC50" s="11"/>
      <c r="AE50" s="34"/>
      <c r="AF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Y50" s="34"/>
      <c r="AZ50" s="34"/>
      <c r="BA50" s="34"/>
      <c r="BB50" s="34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33"/>
      <c r="BP50" s="33"/>
      <c r="CH50" s="151"/>
      <c r="CJ50" s="34"/>
      <c r="CK50" s="34"/>
      <c r="CL50" s="34"/>
      <c r="CM50" s="151"/>
      <c r="CN50" s="151"/>
      <c r="CO50" s="154"/>
      <c r="CP50" s="151"/>
      <c r="CQ50" s="151"/>
      <c r="CR50" s="151"/>
      <c r="CS50" s="151"/>
      <c r="CT50" s="151"/>
      <c r="CU50" s="151"/>
      <c r="CV50" s="151"/>
      <c r="CW50" s="151"/>
      <c r="CX50" s="151"/>
      <c r="CY50" s="6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81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1"/>
    </row>
    <row r="51" spans="1:206" s="3" customFormat="1" ht="15" customHeight="1">
      <c r="C51" s="146"/>
      <c r="D51" s="534" t="s">
        <v>19</v>
      </c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  <c r="R51" s="535"/>
      <c r="S51" s="535"/>
      <c r="T51" s="535"/>
      <c r="U51" s="535"/>
      <c r="V51" s="535"/>
      <c r="W51" s="535"/>
      <c r="X51" s="535"/>
      <c r="Y51" s="535"/>
      <c r="Z51" s="535"/>
      <c r="AA51" s="535"/>
      <c r="AB51" s="535"/>
      <c r="AC51" s="535"/>
      <c r="AD51" s="535"/>
      <c r="AE51" s="535"/>
      <c r="AF51" s="535"/>
      <c r="AG51" s="535"/>
      <c r="AH51" s="535"/>
      <c r="AI51" s="535"/>
      <c r="AJ51" s="408"/>
      <c r="AK51" s="408"/>
      <c r="AL51" s="408"/>
      <c r="AM51" s="408"/>
      <c r="AN51" s="408"/>
      <c r="AO51" s="408"/>
      <c r="AP51" s="29"/>
      <c r="AQ51" s="29"/>
      <c r="AR51" s="29"/>
      <c r="AS51" s="29"/>
      <c r="AT51" s="29"/>
      <c r="AU51" s="29"/>
      <c r="AV51" s="29"/>
      <c r="AW51" s="29"/>
      <c r="AX51" s="368"/>
      <c r="AY51" s="369"/>
      <c r="AZ51" s="369"/>
      <c r="BA51" s="370"/>
      <c r="BB51" s="31"/>
      <c r="BC51" s="530" t="s">
        <v>83</v>
      </c>
      <c r="BD51" s="380"/>
      <c r="BE51" s="380"/>
      <c r="BF51" s="380"/>
      <c r="BG51" s="380"/>
      <c r="BH51" s="380"/>
      <c r="BI51" s="380"/>
      <c r="BJ51" s="380"/>
      <c r="BK51" s="380"/>
      <c r="BL51" s="380"/>
      <c r="BM51" s="380"/>
      <c r="BN51" s="380"/>
      <c r="BO51" s="31"/>
      <c r="BP51" s="31"/>
      <c r="CH51" s="147"/>
      <c r="CI51" s="368"/>
      <c r="CJ51" s="369"/>
      <c r="CK51" s="369"/>
      <c r="CL51" s="370"/>
      <c r="CM51" s="536" t="s">
        <v>84</v>
      </c>
      <c r="CN51" s="392"/>
      <c r="CO51" s="392"/>
      <c r="CP51" s="392"/>
      <c r="CQ51" s="392"/>
      <c r="CR51" s="392"/>
      <c r="CS51" s="392"/>
      <c r="CT51" s="392"/>
      <c r="CU51" s="392"/>
      <c r="CV51" s="392"/>
      <c r="CW51" s="392"/>
      <c r="CX51" s="392"/>
      <c r="CY51" s="148"/>
      <c r="CZ51" s="27"/>
      <c r="DA51" s="27"/>
      <c r="DB51" s="27"/>
      <c r="DC51" s="27"/>
      <c r="DD51" s="528" t="s">
        <v>20</v>
      </c>
      <c r="DE51" s="537"/>
      <c r="DF51" s="537"/>
      <c r="DG51" s="537"/>
      <c r="DH51" s="537"/>
      <c r="DI51" s="537"/>
      <c r="DJ51" s="537"/>
      <c r="DK51" s="537"/>
      <c r="DL51" s="537"/>
      <c r="DM51" s="537"/>
      <c r="DN51" s="537"/>
      <c r="DO51" s="537"/>
      <c r="DP51" s="537"/>
      <c r="DQ51" s="537"/>
      <c r="DR51" s="537"/>
      <c r="DS51" s="537"/>
      <c r="DT51" s="537"/>
      <c r="DU51" s="537"/>
      <c r="DV51" s="537"/>
      <c r="DW51" s="537"/>
      <c r="DX51" s="537"/>
      <c r="DY51" s="537"/>
      <c r="DZ51" s="537"/>
      <c r="EA51" s="537"/>
      <c r="EB51" s="537"/>
      <c r="EC51" s="537"/>
      <c r="ED51" s="537"/>
      <c r="EE51" s="537"/>
      <c r="EF51" s="537"/>
      <c r="EG51" s="537"/>
      <c r="EH51" s="537"/>
      <c r="EI51" s="537"/>
      <c r="EJ51" s="537"/>
      <c r="EK51" s="537"/>
      <c r="EL51" s="537"/>
      <c r="EM51" s="537"/>
      <c r="EN51" s="537"/>
      <c r="EO51" s="537"/>
      <c r="EP51" s="537"/>
      <c r="EQ51" s="537"/>
      <c r="ER51" s="537"/>
      <c r="ES51" s="537"/>
      <c r="ET51" s="537"/>
      <c r="EU51" s="537"/>
      <c r="EV51" s="537"/>
      <c r="EW51" s="537"/>
      <c r="EX51" s="537"/>
      <c r="GT51" s="1"/>
    </row>
    <row r="52" spans="1:206" s="4" customFormat="1" ht="5.0999999999999996" customHeight="1" thickBot="1">
      <c r="A52" s="1"/>
      <c r="B52" s="1"/>
      <c r="C52" s="8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X52" s="1"/>
      <c r="AY52" s="1"/>
      <c r="AZ52" s="1"/>
      <c r="BA52" s="1"/>
      <c r="BB52" s="1"/>
      <c r="BC52" s="152"/>
      <c r="BD52" s="152"/>
      <c r="BE52" s="152"/>
      <c r="BF52" s="152"/>
      <c r="BG52" s="152"/>
      <c r="BH52" s="152"/>
      <c r="BI52" s="152"/>
      <c r="BJ52" s="152"/>
      <c r="BK52" s="152"/>
      <c r="BL52" s="152"/>
      <c r="BM52" s="152"/>
      <c r="BN52" s="152"/>
      <c r="BO52" s="1"/>
      <c r="BP52" s="1"/>
      <c r="CH52" s="152"/>
      <c r="CI52" s="1"/>
      <c r="CJ52" s="1"/>
      <c r="CK52" s="1"/>
      <c r="CL52" s="1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02"/>
      <c r="CZ52" s="1"/>
      <c r="DA52" s="1"/>
      <c r="DB52" s="1"/>
      <c r="DC52" s="1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7"/>
      <c r="GT52" s="1"/>
    </row>
    <row r="53" spans="1:206" s="4" customFormat="1" ht="5.0999999999999996" customHeight="1">
      <c r="C53" s="84"/>
      <c r="U53" s="1"/>
      <c r="V53" s="1"/>
      <c r="AC53" s="11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Y53" s="34"/>
      <c r="AZ53" s="34"/>
      <c r="BA53" s="34"/>
      <c r="BB53" s="34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33"/>
      <c r="BP53" s="33"/>
      <c r="CH53" s="151"/>
      <c r="CJ53" s="34"/>
      <c r="CK53" s="34"/>
      <c r="CL53" s="34"/>
      <c r="CM53" s="151"/>
      <c r="CN53" s="151"/>
      <c r="CO53" s="154"/>
      <c r="CP53" s="151"/>
      <c r="CQ53" s="151"/>
      <c r="CR53" s="151"/>
      <c r="CS53" s="151"/>
      <c r="CT53" s="151"/>
      <c r="CU53" s="151"/>
      <c r="CV53" s="151"/>
      <c r="CW53" s="151"/>
      <c r="CX53" s="151"/>
      <c r="CY53" s="69"/>
      <c r="DC53" s="77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83"/>
      <c r="GT53" s="1"/>
    </row>
    <row r="54" spans="1:206" s="4" customFormat="1" ht="3.95" customHeight="1">
      <c r="C54" s="84"/>
      <c r="U54" s="1"/>
      <c r="V54" s="1"/>
      <c r="AC54" s="11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Y54" s="34"/>
      <c r="AZ54" s="34"/>
      <c r="BA54" s="34"/>
      <c r="BB54" s="34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33"/>
      <c r="BP54" s="33"/>
      <c r="CH54" s="151"/>
      <c r="CJ54" s="34"/>
      <c r="CK54" s="34"/>
      <c r="CL54" s="34"/>
      <c r="CM54" s="151"/>
      <c r="CN54" s="151"/>
      <c r="CO54" s="154"/>
      <c r="CP54" s="151"/>
      <c r="CQ54" s="151"/>
      <c r="CR54" s="151"/>
      <c r="CS54" s="151"/>
      <c r="CT54" s="151"/>
      <c r="CU54" s="151"/>
      <c r="CV54" s="151"/>
      <c r="CW54" s="151"/>
      <c r="CX54" s="151"/>
      <c r="CY54" s="69"/>
      <c r="DC54" s="84"/>
      <c r="EA54" s="437" t="s">
        <v>375</v>
      </c>
      <c r="EB54" s="477"/>
      <c r="EC54" s="477"/>
      <c r="ED54" s="477"/>
      <c r="EE54" s="477"/>
      <c r="EF54" s="477"/>
      <c r="EG54" s="477"/>
      <c r="EH54" s="477"/>
      <c r="EI54" s="477"/>
      <c r="EJ54" s="477"/>
      <c r="EK54" s="477"/>
      <c r="EL54" s="477"/>
      <c r="EM54" s="477"/>
      <c r="EN54" s="477"/>
      <c r="EO54" s="98"/>
      <c r="GS54" s="69"/>
      <c r="GT54" s="1"/>
    </row>
    <row r="55" spans="1:206" s="3" customFormat="1" ht="15" customHeight="1">
      <c r="C55" s="146"/>
      <c r="D55" s="534" t="s">
        <v>248</v>
      </c>
      <c r="E55" s="535"/>
      <c r="F55" s="535"/>
      <c r="G55" s="535"/>
      <c r="H55" s="535"/>
      <c r="I55" s="535"/>
      <c r="J55" s="535"/>
      <c r="K55" s="535"/>
      <c r="L55" s="535"/>
      <c r="M55" s="535"/>
      <c r="N55" s="535"/>
      <c r="O55" s="535"/>
      <c r="P55" s="535"/>
      <c r="Q55" s="535"/>
      <c r="R55" s="535"/>
      <c r="S55" s="535"/>
      <c r="T55" s="535"/>
      <c r="U55" s="535"/>
      <c r="V55" s="535"/>
      <c r="W55" s="535"/>
      <c r="X55" s="535"/>
      <c r="Y55" s="535"/>
      <c r="Z55" s="535"/>
      <c r="AA55" s="535"/>
      <c r="AB55" s="535"/>
      <c r="AC55" s="535"/>
      <c r="AD55" s="535"/>
      <c r="AE55" s="535"/>
      <c r="AF55" s="535"/>
      <c r="AG55" s="535"/>
      <c r="AH55" s="535"/>
      <c r="AI55" s="535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368"/>
      <c r="AY55" s="369"/>
      <c r="AZ55" s="369"/>
      <c r="BA55" s="370"/>
      <c r="BB55" s="31"/>
      <c r="BC55" s="530" t="s">
        <v>183</v>
      </c>
      <c r="BD55" s="380"/>
      <c r="BE55" s="380"/>
      <c r="BF55" s="380"/>
      <c r="BG55" s="380"/>
      <c r="BH55" s="380"/>
      <c r="BI55" s="380"/>
      <c r="BJ55" s="380"/>
      <c r="BK55" s="380"/>
      <c r="BL55" s="380"/>
      <c r="BM55" s="380"/>
      <c r="BN55" s="380"/>
      <c r="BO55" s="31"/>
      <c r="BP55" s="31"/>
      <c r="CH55" s="147"/>
      <c r="CI55" s="368"/>
      <c r="CJ55" s="369"/>
      <c r="CK55" s="369"/>
      <c r="CL55" s="370"/>
      <c r="CM55" s="536" t="s">
        <v>182</v>
      </c>
      <c r="CN55" s="392"/>
      <c r="CO55" s="392"/>
      <c r="CP55" s="392"/>
      <c r="CQ55" s="392"/>
      <c r="CR55" s="392"/>
      <c r="CS55" s="392"/>
      <c r="CT55" s="392"/>
      <c r="CU55" s="392"/>
      <c r="CV55" s="392"/>
      <c r="CW55" s="392"/>
      <c r="CX55" s="392"/>
      <c r="CY55" s="148"/>
      <c r="CZ55" s="27"/>
      <c r="DA55" s="27"/>
      <c r="DB55" s="27"/>
      <c r="DC55" s="149"/>
      <c r="DD55" s="534" t="s">
        <v>249</v>
      </c>
      <c r="DE55" s="408"/>
      <c r="DF55" s="408"/>
      <c r="DG55" s="408"/>
      <c r="DH55" s="408"/>
      <c r="DI55" s="408"/>
      <c r="DJ55" s="408"/>
      <c r="DK55" s="408"/>
      <c r="DL55" s="408"/>
      <c r="DM55" s="408"/>
      <c r="DN55" s="408"/>
      <c r="DO55" s="408"/>
      <c r="DP55" s="408"/>
      <c r="DQ55" s="408"/>
      <c r="DR55" s="408"/>
      <c r="DS55" s="408"/>
      <c r="DT55" s="408"/>
      <c r="DU55" s="408"/>
      <c r="DV55" s="65"/>
      <c r="DW55" s="368"/>
      <c r="DX55" s="369"/>
      <c r="DY55" s="369"/>
      <c r="DZ55" s="370"/>
      <c r="EA55" s="477"/>
      <c r="EB55" s="477"/>
      <c r="EC55" s="477"/>
      <c r="ED55" s="477"/>
      <c r="EE55" s="477"/>
      <c r="EF55" s="477"/>
      <c r="EG55" s="477"/>
      <c r="EH55" s="477"/>
      <c r="EI55" s="477"/>
      <c r="EJ55" s="477"/>
      <c r="EK55" s="477"/>
      <c r="EL55" s="477"/>
      <c r="EM55" s="477"/>
      <c r="EN55" s="477"/>
      <c r="EO55" s="98"/>
      <c r="FH55" s="182"/>
      <c r="FI55" s="368"/>
      <c r="FJ55" s="369"/>
      <c r="FK55" s="369"/>
      <c r="FL55" s="370"/>
      <c r="FN55" s="379" t="s">
        <v>172</v>
      </c>
      <c r="FO55" s="380"/>
      <c r="FP55" s="380"/>
      <c r="FQ55" s="380"/>
      <c r="FR55" s="380"/>
      <c r="FS55" s="380"/>
      <c r="FT55" s="380"/>
      <c r="FU55" s="380"/>
      <c r="FV55" s="380"/>
      <c r="FW55" s="380"/>
      <c r="FX55" s="380"/>
      <c r="FY55" s="380"/>
      <c r="FZ55" s="380"/>
      <c r="GA55" s="380"/>
      <c r="GB55" s="31"/>
      <c r="GC55" s="368"/>
      <c r="GD55" s="369"/>
      <c r="GE55" s="369"/>
      <c r="GF55" s="370"/>
      <c r="GG55" s="31"/>
      <c r="GH55" s="534" t="s">
        <v>51</v>
      </c>
      <c r="GI55" s="539"/>
      <c r="GJ55" s="539"/>
      <c r="GK55" s="539"/>
      <c r="GL55" s="539"/>
      <c r="GM55" s="539"/>
      <c r="GN55" s="539"/>
      <c r="GO55" s="539"/>
      <c r="GP55" s="539"/>
      <c r="GQ55" s="539"/>
      <c r="GR55" s="21"/>
      <c r="GS55" s="150"/>
      <c r="GT55" s="1"/>
      <c r="GX55" s="346" t="str">
        <f>IF(AND(
COUNTA(DW55,FI55,GC55)=1,
COUNTA(DW58,FI58,GC58)=1,
COUNTA(DW61,EO61,FI61,GC61)=1,
COUNTA(DW63,FI63,GC63)=1,
COUNTA(DW66,EO66,FI66,GC66)=1,
COUNTA(DW69,EO69,FI69,GC69)=1
),"OK","エラー")</f>
        <v>エラー</v>
      </c>
    </row>
    <row r="56" spans="1:206" s="4" customFormat="1" ht="5.0999999999999996" customHeight="1">
      <c r="C56" s="84"/>
      <c r="U56" s="1"/>
      <c r="V56" s="1"/>
      <c r="AC56" s="11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Y56" s="34"/>
      <c r="AZ56" s="34"/>
      <c r="BA56" s="34"/>
      <c r="BB56" s="34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33"/>
      <c r="BP56" s="33"/>
      <c r="CH56" s="151"/>
      <c r="CJ56" s="34"/>
      <c r="CK56" s="34"/>
      <c r="CL56" s="34"/>
      <c r="CM56" s="151"/>
      <c r="CN56" s="151"/>
      <c r="CO56" s="154"/>
      <c r="CP56" s="151"/>
      <c r="CQ56" s="151"/>
      <c r="CR56" s="151"/>
      <c r="CS56" s="151"/>
      <c r="CT56" s="151"/>
      <c r="CU56" s="151"/>
      <c r="CV56" s="151"/>
      <c r="CW56" s="151"/>
      <c r="CX56" s="151"/>
      <c r="CY56" s="69"/>
      <c r="DC56" s="84"/>
      <c r="DD56" s="1"/>
      <c r="DE56" s="1"/>
      <c r="DF56" s="1"/>
      <c r="DG56" s="1"/>
      <c r="DH56" s="1"/>
      <c r="DI56" s="12"/>
      <c r="DJ56" s="33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477"/>
      <c r="EB56" s="477"/>
      <c r="EC56" s="477"/>
      <c r="ED56" s="477"/>
      <c r="EE56" s="477"/>
      <c r="EF56" s="477"/>
      <c r="EG56" s="477"/>
      <c r="EH56" s="477"/>
      <c r="EI56" s="477"/>
      <c r="EJ56" s="477"/>
      <c r="EK56" s="477"/>
      <c r="EL56" s="477"/>
      <c r="EM56" s="477"/>
      <c r="EN56" s="477"/>
      <c r="EO56" s="98"/>
      <c r="FN56" s="151"/>
      <c r="FO56" s="151"/>
      <c r="FP56" s="151"/>
      <c r="FQ56" s="151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S56" s="69"/>
      <c r="GT56" s="1"/>
    </row>
    <row r="57" spans="1:206" s="4" customFormat="1" ht="5.0999999999999996" customHeight="1">
      <c r="C57" s="84"/>
      <c r="U57" s="1"/>
      <c r="V57" s="1"/>
      <c r="AC57" s="11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Y57" s="34"/>
      <c r="AZ57" s="34"/>
      <c r="BA57" s="34"/>
      <c r="BB57" s="34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33"/>
      <c r="BP57" s="33"/>
      <c r="CH57" s="151"/>
      <c r="CJ57" s="34"/>
      <c r="CK57" s="34"/>
      <c r="CL57" s="34"/>
      <c r="CM57" s="151"/>
      <c r="CN57" s="151"/>
      <c r="CO57" s="154"/>
      <c r="CP57" s="151"/>
      <c r="CQ57" s="151"/>
      <c r="CR57" s="151"/>
      <c r="CS57" s="151"/>
      <c r="CT57" s="151"/>
      <c r="CU57" s="151"/>
      <c r="CV57" s="151"/>
      <c r="CW57" s="151"/>
      <c r="CX57" s="151"/>
      <c r="CY57" s="69"/>
      <c r="DC57" s="84"/>
      <c r="DD57" s="1"/>
      <c r="DE57" s="1"/>
      <c r="DF57" s="1"/>
      <c r="DG57" s="1"/>
      <c r="DH57" s="1"/>
      <c r="DI57" s="12"/>
      <c r="DJ57" s="33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437" t="s">
        <v>375</v>
      </c>
      <c r="EB57" s="477"/>
      <c r="EC57" s="477"/>
      <c r="ED57" s="477"/>
      <c r="EE57" s="477"/>
      <c r="EF57" s="477"/>
      <c r="EG57" s="477"/>
      <c r="EH57" s="477"/>
      <c r="EI57" s="477"/>
      <c r="EJ57" s="477"/>
      <c r="EK57" s="477"/>
      <c r="EL57" s="477"/>
      <c r="EM57" s="477"/>
      <c r="EN57" s="477"/>
      <c r="EO57" s="98"/>
      <c r="FN57" s="151"/>
      <c r="FO57" s="151"/>
      <c r="FP57" s="151"/>
      <c r="FQ57" s="151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S57" s="69"/>
      <c r="GT57" s="1"/>
    </row>
    <row r="58" spans="1:206" s="3" customFormat="1" ht="15" customHeight="1">
      <c r="C58" s="146"/>
      <c r="D58" s="534" t="s">
        <v>250</v>
      </c>
      <c r="E58" s="535"/>
      <c r="F58" s="535"/>
      <c r="G58" s="535"/>
      <c r="H58" s="535"/>
      <c r="I58" s="535"/>
      <c r="J58" s="535"/>
      <c r="K58" s="535"/>
      <c r="L58" s="535"/>
      <c r="M58" s="535"/>
      <c r="N58" s="535"/>
      <c r="O58" s="535"/>
      <c r="P58" s="535"/>
      <c r="Q58" s="535"/>
      <c r="R58" s="535"/>
      <c r="S58" s="535"/>
      <c r="T58" s="535"/>
      <c r="U58" s="535"/>
      <c r="V58" s="535"/>
      <c r="W58" s="535"/>
      <c r="X58" s="535"/>
      <c r="Y58" s="535"/>
      <c r="Z58" s="535"/>
      <c r="AA58" s="535"/>
      <c r="AB58" s="535"/>
      <c r="AC58" s="535"/>
      <c r="AD58" s="535"/>
      <c r="AE58" s="535"/>
      <c r="AF58" s="535"/>
      <c r="AG58" s="535"/>
      <c r="AH58" s="535"/>
      <c r="AI58" s="535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368"/>
      <c r="AY58" s="369"/>
      <c r="AZ58" s="369"/>
      <c r="BA58" s="370"/>
      <c r="BB58" s="31"/>
      <c r="BC58" s="530" t="s">
        <v>183</v>
      </c>
      <c r="BD58" s="380"/>
      <c r="BE58" s="380"/>
      <c r="BF58" s="380"/>
      <c r="BG58" s="380"/>
      <c r="BH58" s="380"/>
      <c r="BI58" s="380"/>
      <c r="BJ58" s="380"/>
      <c r="BK58" s="380"/>
      <c r="BL58" s="380"/>
      <c r="BM58" s="380"/>
      <c r="BN58" s="380"/>
      <c r="BO58" s="31"/>
      <c r="BP58" s="31"/>
      <c r="CH58" s="147"/>
      <c r="CI58" s="368"/>
      <c r="CJ58" s="369"/>
      <c r="CK58" s="369"/>
      <c r="CL58" s="370"/>
      <c r="CM58" s="536" t="s">
        <v>182</v>
      </c>
      <c r="CN58" s="392"/>
      <c r="CO58" s="392"/>
      <c r="CP58" s="392"/>
      <c r="CQ58" s="392"/>
      <c r="CR58" s="392"/>
      <c r="CS58" s="392"/>
      <c r="CT58" s="392"/>
      <c r="CU58" s="392"/>
      <c r="CV58" s="392"/>
      <c r="CW58" s="392"/>
      <c r="CX58" s="392"/>
      <c r="CY58" s="148"/>
      <c r="CZ58" s="27"/>
      <c r="DA58" s="27"/>
      <c r="DB58" s="27"/>
      <c r="DC58" s="149"/>
      <c r="DD58" s="433" t="s">
        <v>374</v>
      </c>
      <c r="DE58" s="406"/>
      <c r="DF58" s="406"/>
      <c r="DG58" s="406"/>
      <c r="DH58" s="406"/>
      <c r="DI58" s="406"/>
      <c r="DJ58" s="406"/>
      <c r="DK58" s="406"/>
      <c r="DL58" s="406"/>
      <c r="DM58" s="406"/>
      <c r="DN58" s="406"/>
      <c r="DO58" s="406"/>
      <c r="DP58" s="406"/>
      <c r="DQ58" s="406"/>
      <c r="DR58" s="406"/>
      <c r="DS58" s="406"/>
      <c r="DT58" s="406"/>
      <c r="DU58" s="406"/>
      <c r="DV58" s="406"/>
      <c r="DW58" s="368"/>
      <c r="DX58" s="369"/>
      <c r="DY58" s="369"/>
      <c r="DZ58" s="370"/>
      <c r="EA58" s="477"/>
      <c r="EB58" s="477"/>
      <c r="EC58" s="477"/>
      <c r="ED58" s="477"/>
      <c r="EE58" s="477"/>
      <c r="EF58" s="477"/>
      <c r="EG58" s="477"/>
      <c r="EH58" s="477"/>
      <c r="EI58" s="477"/>
      <c r="EJ58" s="477"/>
      <c r="EK58" s="477"/>
      <c r="EL58" s="477"/>
      <c r="EM58" s="477"/>
      <c r="EN58" s="477"/>
      <c r="EO58" s="98"/>
      <c r="FH58" s="63"/>
      <c r="FI58" s="368"/>
      <c r="FJ58" s="369"/>
      <c r="FK58" s="369"/>
      <c r="FL58" s="370"/>
      <c r="FN58" s="379" t="s">
        <v>172</v>
      </c>
      <c r="FO58" s="380"/>
      <c r="FP58" s="380"/>
      <c r="FQ58" s="380"/>
      <c r="FR58" s="380"/>
      <c r="FS58" s="380"/>
      <c r="FT58" s="380"/>
      <c r="FU58" s="380"/>
      <c r="FV58" s="380"/>
      <c r="FW58" s="380"/>
      <c r="FX58" s="380"/>
      <c r="FY58" s="380"/>
      <c r="FZ58" s="380"/>
      <c r="GA58" s="380"/>
      <c r="GB58" s="31"/>
      <c r="GC58" s="368"/>
      <c r="GD58" s="369"/>
      <c r="GE58" s="369"/>
      <c r="GF58" s="370"/>
      <c r="GG58" s="31"/>
      <c r="GH58" s="534" t="s">
        <v>51</v>
      </c>
      <c r="GI58" s="539"/>
      <c r="GJ58" s="539"/>
      <c r="GK58" s="539"/>
      <c r="GL58" s="539"/>
      <c r="GM58" s="539"/>
      <c r="GN58" s="539"/>
      <c r="GO58" s="539"/>
      <c r="GP58" s="539"/>
      <c r="GQ58" s="539"/>
      <c r="GR58" s="21"/>
      <c r="GS58" s="150"/>
      <c r="GT58" s="1"/>
    </row>
    <row r="59" spans="1:206" s="4" customFormat="1" ht="6.95" customHeight="1">
      <c r="C59" s="84"/>
      <c r="U59" s="1"/>
      <c r="V59" s="1"/>
      <c r="AC59" s="11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Y59" s="34"/>
      <c r="AZ59" s="34"/>
      <c r="BA59" s="34"/>
      <c r="BB59" s="34"/>
      <c r="BC59" s="151"/>
      <c r="BD59" s="151"/>
      <c r="BE59" s="151"/>
      <c r="BF59" s="151"/>
      <c r="BG59" s="151"/>
      <c r="BH59" s="151"/>
      <c r="BI59" s="151"/>
      <c r="BJ59" s="151"/>
      <c r="BK59" s="151"/>
      <c r="BL59" s="151"/>
      <c r="BM59" s="151"/>
      <c r="BN59" s="151"/>
      <c r="BO59" s="33"/>
      <c r="BP59" s="33"/>
      <c r="CH59" s="151"/>
      <c r="CJ59" s="34"/>
      <c r="CK59" s="34"/>
      <c r="CL59" s="34"/>
      <c r="CM59" s="151"/>
      <c r="CN59" s="151"/>
      <c r="CO59" s="154"/>
      <c r="CP59" s="151"/>
      <c r="CQ59" s="151"/>
      <c r="CR59" s="151"/>
      <c r="CS59" s="151"/>
      <c r="CT59" s="151"/>
      <c r="CU59" s="151"/>
      <c r="CV59" s="151"/>
      <c r="CW59" s="151"/>
      <c r="CX59" s="151"/>
      <c r="CY59" s="69"/>
      <c r="DC59" s="84"/>
      <c r="DD59" s="406"/>
      <c r="DE59" s="406"/>
      <c r="DF59" s="406"/>
      <c r="DG59" s="406"/>
      <c r="DH59" s="406"/>
      <c r="DI59" s="406"/>
      <c r="DJ59" s="406"/>
      <c r="DK59" s="406"/>
      <c r="DL59" s="406"/>
      <c r="DM59" s="406"/>
      <c r="DN59" s="406"/>
      <c r="DO59" s="406"/>
      <c r="DP59" s="406"/>
      <c r="DQ59" s="406"/>
      <c r="DR59" s="406"/>
      <c r="DS59" s="406"/>
      <c r="DT59" s="406"/>
      <c r="DU59" s="406"/>
      <c r="DV59" s="406"/>
      <c r="DW59" s="1"/>
      <c r="DX59" s="1"/>
      <c r="DY59" s="1"/>
      <c r="DZ59" s="1"/>
      <c r="EA59" s="477"/>
      <c r="EB59" s="477"/>
      <c r="EC59" s="477"/>
      <c r="ED59" s="477"/>
      <c r="EE59" s="477"/>
      <c r="EF59" s="477"/>
      <c r="EG59" s="477"/>
      <c r="EH59" s="477"/>
      <c r="EI59" s="477"/>
      <c r="EJ59" s="477"/>
      <c r="EK59" s="477"/>
      <c r="EL59" s="477"/>
      <c r="EM59" s="477"/>
      <c r="EN59" s="477"/>
      <c r="EO59" s="98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S59" s="69"/>
      <c r="GT59" s="1"/>
    </row>
    <row r="60" spans="1:206" s="4" customFormat="1" ht="6.95" customHeight="1">
      <c r="C60" s="84"/>
      <c r="U60" s="1"/>
      <c r="V60" s="1"/>
      <c r="AC60" s="11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Y60" s="34"/>
      <c r="AZ60" s="34"/>
      <c r="BA60" s="34"/>
      <c r="BB60" s="34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33"/>
      <c r="BP60" s="33"/>
      <c r="CH60" s="151"/>
      <c r="CJ60" s="34"/>
      <c r="CK60" s="34"/>
      <c r="CL60" s="34"/>
      <c r="CM60" s="151"/>
      <c r="CN60" s="151"/>
      <c r="CO60" s="154"/>
      <c r="CP60" s="151"/>
      <c r="CQ60" s="151"/>
      <c r="CR60" s="151"/>
      <c r="CS60" s="151"/>
      <c r="CT60" s="151"/>
      <c r="CU60" s="151"/>
      <c r="CV60" s="151"/>
      <c r="CW60" s="151"/>
      <c r="CX60" s="151"/>
      <c r="CY60" s="69"/>
      <c r="DC60" s="84"/>
      <c r="DD60" s="1"/>
      <c r="DE60" s="1"/>
      <c r="DF60" s="1"/>
      <c r="DG60" s="1"/>
      <c r="DH60" s="1"/>
      <c r="DI60" s="12"/>
      <c r="DJ60" s="33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T60" s="543" t="s">
        <v>21</v>
      </c>
      <c r="EU60" s="544"/>
      <c r="EV60" s="544"/>
      <c r="EW60" s="544"/>
      <c r="EX60" s="544"/>
      <c r="EY60" s="544"/>
      <c r="EZ60" s="544"/>
      <c r="FA60" s="544"/>
      <c r="FB60" s="544"/>
      <c r="FC60" s="544"/>
      <c r="FD60" s="544"/>
      <c r="FE60" s="544"/>
      <c r="FF60" s="544"/>
      <c r="FG60" s="544"/>
      <c r="FN60" s="518" t="s">
        <v>266</v>
      </c>
      <c r="FO60" s="451"/>
      <c r="FP60" s="451"/>
      <c r="FQ60" s="451"/>
      <c r="FR60" s="451"/>
      <c r="FS60" s="451"/>
      <c r="FT60" s="451"/>
      <c r="FU60" s="451"/>
      <c r="FV60" s="451"/>
      <c r="FW60" s="451"/>
      <c r="FX60" s="451"/>
      <c r="FY60" s="451"/>
      <c r="FZ60" s="451"/>
      <c r="GA60" s="451"/>
      <c r="GS60" s="69"/>
      <c r="GT60" s="1"/>
    </row>
    <row r="61" spans="1:206" s="3" customFormat="1" ht="15" customHeight="1">
      <c r="C61" s="146"/>
      <c r="D61" s="406" t="s">
        <v>22</v>
      </c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  <c r="R61" s="406"/>
      <c r="S61" s="406"/>
      <c r="T61" s="406"/>
      <c r="U61" s="406"/>
      <c r="V61" s="406"/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406"/>
      <c r="AH61" s="406"/>
      <c r="AI61" s="406"/>
      <c r="AJ61" s="406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368"/>
      <c r="AY61" s="369"/>
      <c r="AZ61" s="369"/>
      <c r="BA61" s="370"/>
      <c r="BB61" s="31"/>
      <c r="BC61" s="530" t="s">
        <v>52</v>
      </c>
      <c r="BD61" s="380"/>
      <c r="BE61" s="380"/>
      <c r="BF61" s="380"/>
      <c r="BG61" s="380"/>
      <c r="BH61" s="380"/>
      <c r="BI61" s="380"/>
      <c r="BJ61" s="380"/>
      <c r="BK61" s="380"/>
      <c r="BL61" s="380"/>
      <c r="BM61" s="380"/>
      <c r="BN61" s="380"/>
      <c r="BO61" s="31"/>
      <c r="BP61" s="31"/>
      <c r="CH61" s="147"/>
      <c r="CI61" s="368"/>
      <c r="CJ61" s="369"/>
      <c r="CK61" s="369"/>
      <c r="CL61" s="370"/>
      <c r="CM61" s="536" t="s">
        <v>79</v>
      </c>
      <c r="CN61" s="392"/>
      <c r="CO61" s="392"/>
      <c r="CP61" s="392"/>
      <c r="CQ61" s="392"/>
      <c r="CR61" s="392"/>
      <c r="CS61" s="392"/>
      <c r="CT61" s="392"/>
      <c r="CU61" s="392"/>
      <c r="CV61" s="392"/>
      <c r="CW61" s="392"/>
      <c r="CX61" s="392"/>
      <c r="CY61" s="148"/>
      <c r="CZ61" s="27"/>
      <c r="DA61" s="27"/>
      <c r="DB61" s="27"/>
      <c r="DC61" s="149"/>
      <c r="DD61" s="545" t="s">
        <v>251</v>
      </c>
      <c r="DE61" s="546"/>
      <c r="DF61" s="546"/>
      <c r="DG61" s="546"/>
      <c r="DH61" s="546"/>
      <c r="DI61" s="546"/>
      <c r="DJ61" s="546"/>
      <c r="DK61" s="546"/>
      <c r="DL61" s="546"/>
      <c r="DM61" s="546"/>
      <c r="DN61" s="546"/>
      <c r="DO61" s="546"/>
      <c r="DP61" s="546"/>
      <c r="DQ61" s="546"/>
      <c r="DR61" s="546"/>
      <c r="DS61" s="546"/>
      <c r="DT61" s="546"/>
      <c r="DU61" s="97"/>
      <c r="DV61" s="97"/>
      <c r="DW61" s="368"/>
      <c r="DX61" s="369"/>
      <c r="DY61" s="369"/>
      <c r="DZ61" s="370"/>
      <c r="EA61" s="183"/>
      <c r="EB61" s="548" t="s">
        <v>23</v>
      </c>
      <c r="EC61" s="548"/>
      <c r="ED61" s="548"/>
      <c r="EE61" s="548"/>
      <c r="EF61" s="548"/>
      <c r="EG61" s="548"/>
      <c r="EH61" s="548"/>
      <c r="EI61" s="548"/>
      <c r="EJ61" s="548"/>
      <c r="EK61" s="548"/>
      <c r="EL61" s="548"/>
      <c r="EM61" s="548"/>
      <c r="EN61" s="49"/>
      <c r="EO61" s="368"/>
      <c r="EP61" s="369"/>
      <c r="EQ61" s="369"/>
      <c r="ER61" s="370"/>
      <c r="ET61" s="544"/>
      <c r="EU61" s="544"/>
      <c r="EV61" s="544"/>
      <c r="EW61" s="544"/>
      <c r="EX61" s="544"/>
      <c r="EY61" s="544"/>
      <c r="EZ61" s="544"/>
      <c r="FA61" s="544"/>
      <c r="FB61" s="544"/>
      <c r="FC61" s="544"/>
      <c r="FD61" s="544"/>
      <c r="FE61" s="544"/>
      <c r="FF61" s="544"/>
      <c r="FG61" s="544"/>
      <c r="FH61" s="182"/>
      <c r="FI61" s="368"/>
      <c r="FJ61" s="369"/>
      <c r="FK61" s="369"/>
      <c r="FL61" s="370"/>
      <c r="FN61" s="451"/>
      <c r="FO61" s="451"/>
      <c r="FP61" s="451"/>
      <c r="FQ61" s="451"/>
      <c r="FR61" s="451"/>
      <c r="FS61" s="451"/>
      <c r="FT61" s="451"/>
      <c r="FU61" s="451"/>
      <c r="FV61" s="451"/>
      <c r="FW61" s="451"/>
      <c r="FX61" s="451"/>
      <c r="FY61" s="451"/>
      <c r="FZ61" s="451"/>
      <c r="GA61" s="451"/>
      <c r="GB61" s="27"/>
      <c r="GC61" s="368"/>
      <c r="GD61" s="369"/>
      <c r="GE61" s="369"/>
      <c r="GF61" s="370"/>
      <c r="GH61" s="540" t="s">
        <v>85</v>
      </c>
      <c r="GI61" s="541"/>
      <c r="GJ61" s="541"/>
      <c r="GK61" s="541"/>
      <c r="GL61" s="541"/>
      <c r="GM61" s="541"/>
      <c r="GN61" s="541"/>
      <c r="GO61" s="541"/>
      <c r="GP61" s="541"/>
      <c r="GQ61" s="541"/>
      <c r="GR61" s="21"/>
      <c r="GS61" s="150"/>
      <c r="GT61" s="1"/>
    </row>
    <row r="62" spans="1:206" s="4" customFormat="1" ht="9.9499999999999993" customHeight="1">
      <c r="C62" s="84"/>
      <c r="U62" s="1"/>
      <c r="V62" s="1"/>
      <c r="AC62" s="11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Y62" s="34"/>
      <c r="AZ62" s="34"/>
      <c r="BA62" s="34"/>
      <c r="BB62" s="34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33"/>
      <c r="BP62" s="33"/>
      <c r="CH62" s="151"/>
      <c r="CJ62" s="34"/>
      <c r="CK62" s="34"/>
      <c r="CL62" s="34"/>
      <c r="CM62" s="151"/>
      <c r="CN62" s="151"/>
      <c r="CO62" s="154"/>
      <c r="CP62" s="151"/>
      <c r="CQ62" s="151"/>
      <c r="CR62" s="151"/>
      <c r="CS62" s="151"/>
      <c r="CT62" s="151"/>
      <c r="CU62" s="151"/>
      <c r="CV62" s="151"/>
      <c r="CW62" s="151"/>
      <c r="CX62" s="151"/>
      <c r="CY62" s="69"/>
      <c r="DC62" s="84"/>
      <c r="DD62" s="547"/>
      <c r="DE62" s="547"/>
      <c r="DF62" s="547"/>
      <c r="DG62" s="547"/>
      <c r="DH62" s="547"/>
      <c r="DI62" s="547"/>
      <c r="DJ62" s="547"/>
      <c r="DK62" s="547"/>
      <c r="DL62" s="547"/>
      <c r="DM62" s="547"/>
      <c r="DN62" s="547"/>
      <c r="DO62" s="547"/>
      <c r="DP62" s="547"/>
      <c r="DQ62" s="547"/>
      <c r="DR62" s="547"/>
      <c r="DS62" s="547"/>
      <c r="DT62" s="547"/>
      <c r="DU62" s="1"/>
      <c r="DV62" s="1"/>
      <c r="ET62" s="544"/>
      <c r="EU62" s="544"/>
      <c r="EV62" s="544"/>
      <c r="EW62" s="544"/>
      <c r="EX62" s="544"/>
      <c r="EY62" s="544"/>
      <c r="EZ62" s="544"/>
      <c r="FA62" s="544"/>
      <c r="FB62" s="544"/>
      <c r="FC62" s="544"/>
      <c r="FD62" s="544"/>
      <c r="FE62" s="544"/>
      <c r="FF62" s="544"/>
      <c r="FG62" s="544"/>
      <c r="FN62" s="451"/>
      <c r="FO62" s="451"/>
      <c r="FP62" s="451"/>
      <c r="FQ62" s="451"/>
      <c r="FR62" s="451"/>
      <c r="FS62" s="451"/>
      <c r="FT62" s="451"/>
      <c r="FU62" s="451"/>
      <c r="FV62" s="451"/>
      <c r="FW62" s="451"/>
      <c r="FX62" s="451"/>
      <c r="FY62" s="451"/>
      <c r="FZ62" s="451"/>
      <c r="GA62" s="451"/>
      <c r="GH62" s="542"/>
      <c r="GI62" s="542"/>
      <c r="GJ62" s="542"/>
      <c r="GK62" s="542"/>
      <c r="GL62" s="542"/>
      <c r="GM62" s="542"/>
      <c r="GN62" s="542"/>
      <c r="GO62" s="542"/>
      <c r="GP62" s="542"/>
      <c r="GQ62" s="542"/>
      <c r="GS62" s="69"/>
      <c r="GT62" s="1"/>
    </row>
    <row r="63" spans="1:206" s="3" customFormat="1" ht="15" customHeight="1">
      <c r="C63" s="146"/>
      <c r="D63" s="406" t="s">
        <v>252</v>
      </c>
      <c r="E63" s="535"/>
      <c r="F63" s="535"/>
      <c r="G63" s="535"/>
      <c r="H63" s="535"/>
      <c r="I63" s="535"/>
      <c r="J63" s="535"/>
      <c r="K63" s="535"/>
      <c r="L63" s="535"/>
      <c r="M63" s="535"/>
      <c r="N63" s="535"/>
      <c r="O63" s="535"/>
      <c r="P63" s="535"/>
      <c r="Q63" s="535"/>
      <c r="R63" s="535"/>
      <c r="S63" s="535"/>
      <c r="T63" s="535"/>
      <c r="U63" s="535"/>
      <c r="V63" s="535"/>
      <c r="W63" s="535"/>
      <c r="X63" s="535"/>
      <c r="Y63" s="535"/>
      <c r="Z63" s="535"/>
      <c r="AA63" s="535"/>
      <c r="AB63" s="535"/>
      <c r="AC63" s="535"/>
      <c r="AD63" s="535"/>
      <c r="AE63" s="535"/>
      <c r="AF63" s="535"/>
      <c r="AG63" s="535"/>
      <c r="AH63" s="535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368"/>
      <c r="AY63" s="369"/>
      <c r="AZ63" s="369"/>
      <c r="BA63" s="370"/>
      <c r="BB63" s="31"/>
      <c r="BC63" s="530" t="s">
        <v>183</v>
      </c>
      <c r="BD63" s="380"/>
      <c r="BE63" s="380"/>
      <c r="BF63" s="380"/>
      <c r="BG63" s="380"/>
      <c r="BH63" s="380"/>
      <c r="BI63" s="380"/>
      <c r="BJ63" s="380"/>
      <c r="BK63" s="380"/>
      <c r="BL63" s="380"/>
      <c r="BM63" s="380"/>
      <c r="BN63" s="380"/>
      <c r="BO63" s="11"/>
      <c r="CH63" s="147"/>
      <c r="CI63" s="368"/>
      <c r="CJ63" s="369"/>
      <c r="CK63" s="369"/>
      <c r="CL63" s="370"/>
      <c r="CM63" s="536" t="s">
        <v>182</v>
      </c>
      <c r="CN63" s="392"/>
      <c r="CO63" s="392"/>
      <c r="CP63" s="392"/>
      <c r="CQ63" s="392"/>
      <c r="CR63" s="392"/>
      <c r="CS63" s="392"/>
      <c r="CT63" s="392"/>
      <c r="CU63" s="392"/>
      <c r="CV63" s="392"/>
      <c r="CW63" s="392"/>
      <c r="CX63" s="392"/>
      <c r="CY63" s="148"/>
      <c r="CZ63" s="27"/>
      <c r="DA63" s="27"/>
      <c r="DB63" s="27"/>
      <c r="DC63" s="94"/>
      <c r="DD63" s="395" t="s">
        <v>24</v>
      </c>
      <c r="DE63" s="549"/>
      <c r="DF63" s="549"/>
      <c r="DG63" s="549"/>
      <c r="DH63" s="549"/>
      <c r="DI63" s="549"/>
      <c r="DJ63" s="549"/>
      <c r="DK63" s="549"/>
      <c r="DL63" s="549"/>
      <c r="DM63" s="549"/>
      <c r="DN63" s="549"/>
      <c r="DO63" s="549"/>
      <c r="DP63" s="549"/>
      <c r="DQ63" s="549"/>
      <c r="DR63" s="549"/>
      <c r="DS63" s="549"/>
      <c r="DT63" s="549"/>
      <c r="DU63" s="65"/>
      <c r="DV63" s="65"/>
      <c r="DW63" s="368"/>
      <c r="DX63" s="369"/>
      <c r="DY63" s="369"/>
      <c r="DZ63" s="370"/>
      <c r="EA63" s="184"/>
      <c r="EB63" s="380" t="s">
        <v>253</v>
      </c>
      <c r="EC63" s="380"/>
      <c r="ED63" s="380"/>
      <c r="EE63" s="380"/>
      <c r="EF63" s="380"/>
      <c r="EG63" s="380"/>
      <c r="EH63" s="380"/>
      <c r="EI63" s="380"/>
      <c r="EJ63" s="380"/>
      <c r="EK63" s="380"/>
      <c r="EL63" s="380"/>
      <c r="EM63" s="380"/>
      <c r="EN63" s="66"/>
      <c r="ET63" s="147"/>
      <c r="FH63" s="65"/>
      <c r="FI63" s="368"/>
      <c r="FJ63" s="369"/>
      <c r="FK63" s="369"/>
      <c r="FL63" s="370"/>
      <c r="FN63" s="518" t="s">
        <v>64</v>
      </c>
      <c r="FO63" s="451"/>
      <c r="FP63" s="451"/>
      <c r="FQ63" s="451"/>
      <c r="FR63" s="451"/>
      <c r="FS63" s="451"/>
      <c r="FT63" s="451"/>
      <c r="FU63" s="451"/>
      <c r="FV63" s="451"/>
      <c r="FW63" s="451"/>
      <c r="FX63" s="451"/>
      <c r="FY63" s="451"/>
      <c r="FZ63" s="451"/>
      <c r="GA63" s="451"/>
      <c r="GB63" s="27"/>
      <c r="GC63" s="368"/>
      <c r="GD63" s="369"/>
      <c r="GE63" s="369"/>
      <c r="GF63" s="370"/>
      <c r="GH63" s="406" t="s">
        <v>65</v>
      </c>
      <c r="GI63" s="539"/>
      <c r="GJ63" s="539"/>
      <c r="GK63" s="539"/>
      <c r="GL63" s="539"/>
      <c r="GM63" s="539"/>
      <c r="GN63" s="539"/>
      <c r="GO63" s="539"/>
      <c r="GP63" s="539"/>
      <c r="GQ63" s="539"/>
      <c r="GR63" s="21"/>
      <c r="GS63" s="150"/>
    </row>
    <row r="64" spans="1:206" s="4" customFormat="1" ht="5.0999999999999996" customHeight="1">
      <c r="A64" s="1"/>
      <c r="B64" s="1"/>
      <c r="C64" s="8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BE64" s="12"/>
      <c r="BF64" s="11"/>
      <c r="BG64" s="12"/>
      <c r="BH64" s="12"/>
      <c r="BI64" s="12"/>
      <c r="BJ64" s="12"/>
      <c r="BK64" s="12"/>
      <c r="BL64" s="12"/>
      <c r="BM64" s="12"/>
      <c r="BN64" s="12"/>
      <c r="BO64" s="12"/>
      <c r="BP64" s="1"/>
      <c r="BR64" s="1"/>
      <c r="BS64" s="1"/>
      <c r="BT64" s="1"/>
      <c r="BU64" s="1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J64" s="12"/>
      <c r="CK64" s="12"/>
      <c r="CL64" s="12"/>
      <c r="CM64" s="152"/>
      <c r="CN64" s="152"/>
      <c r="CO64" s="152"/>
      <c r="CP64" s="151"/>
      <c r="CQ64" s="151"/>
      <c r="CR64" s="151"/>
      <c r="CS64" s="151"/>
      <c r="CT64" s="151"/>
      <c r="CU64" s="151"/>
      <c r="CV64" s="151"/>
      <c r="CW64" s="152"/>
      <c r="CX64" s="152"/>
      <c r="CY64" s="102"/>
      <c r="CZ64" s="1"/>
      <c r="DA64" s="1"/>
      <c r="DB64" s="1"/>
      <c r="DC64" s="84"/>
      <c r="DD64" s="549"/>
      <c r="DE64" s="549"/>
      <c r="DF64" s="549"/>
      <c r="DG64" s="549"/>
      <c r="DH64" s="549"/>
      <c r="DI64" s="549"/>
      <c r="DJ64" s="549"/>
      <c r="DK64" s="549"/>
      <c r="DL64" s="549"/>
      <c r="DM64" s="549"/>
      <c r="DN64" s="549"/>
      <c r="DO64" s="549"/>
      <c r="DP64" s="549"/>
      <c r="DQ64" s="549"/>
      <c r="DR64" s="549"/>
      <c r="DS64" s="549"/>
      <c r="DT64" s="549"/>
      <c r="DU64" s="1"/>
      <c r="DV64" s="1"/>
      <c r="DW64" s="1"/>
      <c r="DX64" s="1"/>
      <c r="DY64" s="1"/>
      <c r="DZ64" s="1"/>
      <c r="EA64" s="1"/>
      <c r="EB64" s="1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N64" s="451"/>
      <c r="FO64" s="451"/>
      <c r="FP64" s="451"/>
      <c r="FQ64" s="451"/>
      <c r="FR64" s="451"/>
      <c r="FS64" s="451"/>
      <c r="FT64" s="451"/>
      <c r="FU64" s="451"/>
      <c r="FV64" s="451"/>
      <c r="FW64" s="451"/>
      <c r="FX64" s="451"/>
      <c r="FY64" s="451"/>
      <c r="FZ64" s="451"/>
      <c r="GA64" s="451"/>
      <c r="GS64" s="69"/>
    </row>
    <row r="65" spans="1:206" s="4" customFormat="1" ht="5.0999999999999996" customHeight="1">
      <c r="A65" s="1"/>
      <c r="B65" s="1"/>
      <c r="C65" s="8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BE65" s="12"/>
      <c r="BF65" s="11"/>
      <c r="BG65" s="12"/>
      <c r="BH65" s="12"/>
      <c r="BI65" s="12"/>
      <c r="BJ65" s="12"/>
      <c r="BK65" s="12"/>
      <c r="BL65" s="12"/>
      <c r="BM65" s="12"/>
      <c r="BN65" s="12"/>
      <c r="BO65" s="12"/>
      <c r="BP65" s="1"/>
      <c r="BR65" s="1"/>
      <c r="BS65" s="1"/>
      <c r="BT65" s="1"/>
      <c r="BU65" s="1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J65" s="12"/>
      <c r="CK65" s="12"/>
      <c r="CL65" s="12"/>
      <c r="CM65" s="152"/>
      <c r="CN65" s="152"/>
      <c r="CO65" s="152"/>
      <c r="CP65" s="151"/>
      <c r="CQ65" s="151"/>
      <c r="CR65" s="151"/>
      <c r="CS65" s="151"/>
      <c r="CT65" s="151"/>
      <c r="CU65" s="151"/>
      <c r="CV65" s="151"/>
      <c r="CW65" s="152"/>
      <c r="CX65" s="152"/>
      <c r="CY65" s="102"/>
      <c r="CZ65" s="1"/>
      <c r="DA65" s="1"/>
      <c r="DB65" s="1"/>
      <c r="DC65" s="84"/>
      <c r="DD65" s="1"/>
      <c r="DE65" s="1"/>
      <c r="DF65" s="1"/>
      <c r="DG65" s="1"/>
      <c r="DH65" s="1"/>
      <c r="DI65" s="12"/>
      <c r="DJ65" s="33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T65" s="151"/>
      <c r="EU65" s="151"/>
      <c r="EV65" s="151"/>
      <c r="EW65" s="151"/>
      <c r="EX65" s="151"/>
      <c r="EY65" s="151"/>
      <c r="EZ65" s="151"/>
      <c r="FA65" s="151"/>
      <c r="FB65" s="151"/>
      <c r="FC65" s="151"/>
      <c r="FD65" s="151"/>
      <c r="FE65" s="151"/>
      <c r="FF65" s="151"/>
      <c r="FG65" s="151"/>
      <c r="FN65" s="185"/>
      <c r="FO65" s="185"/>
      <c r="FP65" s="185"/>
      <c r="FQ65" s="185"/>
      <c r="FR65" s="185"/>
      <c r="FS65" s="185"/>
      <c r="FT65" s="185"/>
      <c r="FU65" s="185"/>
      <c r="FV65" s="185"/>
      <c r="FW65" s="185"/>
      <c r="FX65" s="185"/>
      <c r="FY65" s="185"/>
      <c r="FZ65" s="185"/>
      <c r="GA65" s="185"/>
      <c r="GS65" s="69"/>
    </row>
    <row r="66" spans="1:206" s="3" customFormat="1" ht="15" customHeight="1">
      <c r="C66" s="146"/>
      <c r="D66" s="406" t="s">
        <v>267</v>
      </c>
      <c r="E66" s="535"/>
      <c r="F66" s="535"/>
      <c r="G66" s="535"/>
      <c r="H66" s="535"/>
      <c r="I66" s="535"/>
      <c r="J66" s="535"/>
      <c r="K66" s="535"/>
      <c r="L66" s="535"/>
      <c r="M66" s="535"/>
      <c r="N66" s="535"/>
      <c r="O66" s="535"/>
      <c r="P66" s="535"/>
      <c r="Q66" s="535"/>
      <c r="R66" s="535"/>
      <c r="S66" s="535"/>
      <c r="T66" s="535"/>
      <c r="U66" s="535"/>
      <c r="V66" s="535"/>
      <c r="W66" s="535"/>
      <c r="X66" s="535"/>
      <c r="Y66" s="535"/>
      <c r="Z66" s="535"/>
      <c r="AA66" s="535"/>
      <c r="AB66" s="535"/>
      <c r="AC66" s="535"/>
      <c r="AD66" s="535"/>
      <c r="AE66" s="535"/>
      <c r="AF66" s="535"/>
      <c r="AG66" s="535"/>
      <c r="AH66" s="535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368"/>
      <c r="AY66" s="369"/>
      <c r="AZ66" s="369"/>
      <c r="BA66" s="370"/>
      <c r="BB66" s="15"/>
      <c r="BC66" s="530" t="s">
        <v>86</v>
      </c>
      <c r="BD66" s="400"/>
      <c r="BE66" s="400"/>
      <c r="BF66" s="400"/>
      <c r="BG66" s="400"/>
      <c r="BH66" s="400"/>
      <c r="BI66" s="400"/>
      <c r="BJ66" s="400"/>
      <c r="BK66" s="400"/>
      <c r="BL66" s="400"/>
      <c r="BM66" s="31"/>
      <c r="BN66" s="31"/>
      <c r="BO66" s="11"/>
      <c r="BQ66" s="368"/>
      <c r="BR66" s="369"/>
      <c r="BS66" s="369"/>
      <c r="BT66" s="370"/>
      <c r="BU66" s="518" t="s">
        <v>64</v>
      </c>
      <c r="BV66" s="518"/>
      <c r="BW66" s="518"/>
      <c r="BX66" s="518"/>
      <c r="BY66" s="518"/>
      <c r="BZ66" s="518"/>
      <c r="CA66" s="518"/>
      <c r="CB66" s="518"/>
      <c r="CC66" s="518"/>
      <c r="CD66" s="518"/>
      <c r="CE66" s="518"/>
      <c r="CF66" s="518"/>
      <c r="CG66" s="518"/>
      <c r="CH66" s="518"/>
      <c r="CI66" s="368"/>
      <c r="CJ66" s="369"/>
      <c r="CK66" s="369"/>
      <c r="CL66" s="370"/>
      <c r="CM66" s="147"/>
      <c r="CN66" s="379" t="s">
        <v>87</v>
      </c>
      <c r="CO66" s="380"/>
      <c r="CP66" s="380"/>
      <c r="CQ66" s="380"/>
      <c r="CR66" s="380"/>
      <c r="CS66" s="380"/>
      <c r="CT66" s="380"/>
      <c r="CU66" s="380"/>
      <c r="CV66" s="380"/>
      <c r="CW66" s="380"/>
      <c r="CX66" s="380"/>
      <c r="CY66" s="148"/>
      <c r="CZ66" s="27"/>
      <c r="DA66" s="27"/>
      <c r="DB66" s="27"/>
      <c r="DC66" s="146"/>
      <c r="DD66" s="534" t="s">
        <v>254</v>
      </c>
      <c r="DE66" s="535"/>
      <c r="DF66" s="535"/>
      <c r="DG66" s="535"/>
      <c r="DH66" s="535"/>
      <c r="DI66" s="535"/>
      <c r="DJ66" s="535"/>
      <c r="DK66" s="535"/>
      <c r="DL66" s="535"/>
      <c r="DM66" s="535"/>
      <c r="DN66" s="535"/>
      <c r="DO66" s="535"/>
      <c r="DP66" s="535"/>
      <c r="DQ66" s="535"/>
      <c r="DR66" s="535"/>
      <c r="DS66" s="29"/>
      <c r="DT66" s="29"/>
      <c r="DU66" s="29"/>
      <c r="DV66" s="29"/>
      <c r="DW66" s="368"/>
      <c r="DX66" s="369"/>
      <c r="DY66" s="369"/>
      <c r="DZ66" s="370"/>
      <c r="EA66" s="437" t="s">
        <v>375</v>
      </c>
      <c r="EB66" s="526"/>
      <c r="EC66" s="526"/>
      <c r="ED66" s="526"/>
      <c r="EE66" s="526"/>
      <c r="EF66" s="526"/>
      <c r="EG66" s="526"/>
      <c r="EH66" s="526"/>
      <c r="EI66" s="526"/>
      <c r="EJ66" s="526"/>
      <c r="EK66" s="526"/>
      <c r="EL66" s="526"/>
      <c r="EM66" s="526"/>
      <c r="EN66" s="186"/>
      <c r="EO66" s="368"/>
      <c r="EP66" s="369"/>
      <c r="EQ66" s="369"/>
      <c r="ER66" s="370"/>
      <c r="ET66" s="147"/>
      <c r="EU66" s="530" t="s">
        <v>185</v>
      </c>
      <c r="EV66" s="380"/>
      <c r="EW66" s="380"/>
      <c r="EX66" s="380"/>
      <c r="EY66" s="380"/>
      <c r="EZ66" s="380"/>
      <c r="FA66" s="380"/>
      <c r="FB66" s="380"/>
      <c r="FC66" s="380"/>
      <c r="FD66" s="380"/>
      <c r="FE66" s="380"/>
      <c r="FF66" s="380"/>
      <c r="FG66" s="380"/>
      <c r="FI66" s="368"/>
      <c r="FJ66" s="369"/>
      <c r="FK66" s="369"/>
      <c r="FL66" s="370"/>
      <c r="FN66" s="550" t="s">
        <v>172</v>
      </c>
      <c r="FO66" s="380"/>
      <c r="FP66" s="380"/>
      <c r="FQ66" s="380"/>
      <c r="FR66" s="380"/>
      <c r="FS66" s="380"/>
      <c r="FT66" s="380"/>
      <c r="FU66" s="380"/>
      <c r="FV66" s="380"/>
      <c r="FW66" s="380"/>
      <c r="FX66" s="380"/>
      <c r="FY66" s="380"/>
      <c r="FZ66" s="380"/>
      <c r="GA66" s="380"/>
      <c r="GB66" s="31"/>
      <c r="GC66" s="368"/>
      <c r="GD66" s="369"/>
      <c r="GE66" s="369"/>
      <c r="GF66" s="370"/>
      <c r="GG66" s="31"/>
      <c r="GH66" s="534" t="s">
        <v>51</v>
      </c>
      <c r="GI66" s="539"/>
      <c r="GJ66" s="539"/>
      <c r="GK66" s="539"/>
      <c r="GL66" s="539"/>
      <c r="GM66" s="539"/>
      <c r="GN66" s="539"/>
      <c r="GO66" s="539"/>
      <c r="GP66" s="539"/>
      <c r="GQ66" s="539"/>
      <c r="GR66" s="21"/>
      <c r="GS66" s="150"/>
      <c r="GT66" s="29"/>
    </row>
    <row r="67" spans="1:206" s="4" customFormat="1" ht="3.95" customHeight="1">
      <c r="A67" s="1"/>
      <c r="B67" s="1"/>
      <c r="C67" s="8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BD67" s="151"/>
      <c r="BE67" s="152"/>
      <c r="BF67" s="151"/>
      <c r="BG67" s="152"/>
      <c r="BH67" s="152"/>
      <c r="BI67" s="152"/>
      <c r="BJ67" s="152"/>
      <c r="BK67" s="152"/>
      <c r="BL67" s="152"/>
      <c r="BM67" s="12"/>
      <c r="BN67" s="12"/>
      <c r="BO67" s="12"/>
      <c r="BP67" s="1"/>
      <c r="BR67" s="1"/>
      <c r="BS67" s="1"/>
      <c r="BT67" s="1"/>
      <c r="BU67" s="518"/>
      <c r="BV67" s="518"/>
      <c r="BW67" s="518"/>
      <c r="BX67" s="518"/>
      <c r="BY67" s="518"/>
      <c r="BZ67" s="518"/>
      <c r="CA67" s="518"/>
      <c r="CB67" s="518"/>
      <c r="CC67" s="518"/>
      <c r="CD67" s="518"/>
      <c r="CE67" s="518"/>
      <c r="CF67" s="518"/>
      <c r="CG67" s="518"/>
      <c r="CH67" s="518"/>
      <c r="CJ67" s="12"/>
      <c r="CK67" s="12"/>
      <c r="CL67" s="12"/>
      <c r="CM67" s="152"/>
      <c r="CN67" s="152"/>
      <c r="CO67" s="152"/>
      <c r="CP67" s="151"/>
      <c r="CQ67" s="151"/>
      <c r="CR67" s="151"/>
      <c r="CS67" s="151"/>
      <c r="CT67" s="151"/>
      <c r="CU67" s="151"/>
      <c r="CV67" s="151"/>
      <c r="CW67" s="152"/>
      <c r="CX67" s="152"/>
      <c r="CY67" s="102"/>
      <c r="CZ67" s="1"/>
      <c r="DA67" s="1"/>
      <c r="DB67" s="1"/>
      <c r="DC67" s="86"/>
      <c r="DD67" s="1"/>
      <c r="DE67" s="1"/>
      <c r="DF67" s="1"/>
      <c r="DG67" s="1"/>
      <c r="DH67" s="1"/>
      <c r="DI67" s="12"/>
      <c r="DJ67" s="33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526"/>
      <c r="EB67" s="526"/>
      <c r="EC67" s="526"/>
      <c r="ED67" s="526"/>
      <c r="EE67" s="526"/>
      <c r="EF67" s="526"/>
      <c r="EG67" s="526"/>
      <c r="EH67" s="526"/>
      <c r="EI67" s="526"/>
      <c r="EJ67" s="526"/>
      <c r="EK67" s="526"/>
      <c r="EL67" s="526"/>
      <c r="EM67" s="526"/>
      <c r="EN67" s="186"/>
      <c r="ET67" s="151"/>
      <c r="EU67" s="151"/>
      <c r="EV67" s="151"/>
      <c r="EW67" s="151"/>
      <c r="EX67" s="151"/>
      <c r="EY67" s="151"/>
      <c r="EZ67" s="151"/>
      <c r="FA67" s="151"/>
      <c r="FB67" s="151"/>
      <c r="FC67" s="151"/>
      <c r="FD67" s="151"/>
      <c r="FE67" s="151"/>
      <c r="FF67" s="151"/>
      <c r="FG67" s="151"/>
      <c r="FN67" s="151"/>
      <c r="FO67" s="151"/>
      <c r="FP67" s="151"/>
      <c r="FQ67" s="151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S67" s="69"/>
    </row>
    <row r="68" spans="1:206" s="4" customFormat="1" ht="6" customHeight="1">
      <c r="A68" s="1"/>
      <c r="B68" s="1"/>
      <c r="C68" s="8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BD68" s="151"/>
      <c r="BE68" s="152"/>
      <c r="BF68" s="151"/>
      <c r="BG68" s="152"/>
      <c r="BH68" s="152"/>
      <c r="BI68" s="152"/>
      <c r="BJ68" s="152"/>
      <c r="BK68" s="152"/>
      <c r="BL68" s="152"/>
      <c r="BM68" s="12"/>
      <c r="BN68" s="12"/>
      <c r="BO68" s="12"/>
      <c r="BP68" s="1"/>
      <c r="BR68" s="1"/>
      <c r="BS68" s="1"/>
      <c r="BT68" s="1"/>
      <c r="BU68" s="1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J68" s="12"/>
      <c r="CK68" s="12"/>
      <c r="CL68" s="12"/>
      <c r="CM68" s="152"/>
      <c r="CN68" s="152"/>
      <c r="CO68" s="152"/>
      <c r="CP68" s="151"/>
      <c r="CQ68" s="151"/>
      <c r="CR68" s="151"/>
      <c r="CS68" s="151"/>
      <c r="CT68" s="151"/>
      <c r="CU68" s="151"/>
      <c r="CV68" s="151"/>
      <c r="CW68" s="152"/>
      <c r="CX68" s="152"/>
      <c r="CY68" s="102"/>
      <c r="CZ68" s="1"/>
      <c r="DA68" s="1"/>
      <c r="DB68" s="1"/>
      <c r="DC68" s="86"/>
      <c r="DD68" s="1"/>
      <c r="DE68" s="1"/>
      <c r="DF68" s="1"/>
      <c r="DG68" s="1"/>
      <c r="DH68" s="1"/>
      <c r="DI68" s="12"/>
      <c r="DJ68" s="33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86"/>
      <c r="EB68" s="186"/>
      <c r="EC68" s="186"/>
      <c r="ED68" s="186"/>
      <c r="EE68" s="186"/>
      <c r="EF68" s="186"/>
      <c r="EG68" s="186"/>
      <c r="EH68" s="186"/>
      <c r="EI68" s="186"/>
      <c r="EJ68" s="186"/>
      <c r="EK68" s="186"/>
      <c r="EL68" s="186"/>
      <c r="EM68" s="186"/>
      <c r="EN68" s="186"/>
      <c r="ET68" s="151"/>
      <c r="EU68" s="151"/>
      <c r="EV68" s="151"/>
      <c r="EW68" s="151"/>
      <c r="EX68" s="151"/>
      <c r="EY68" s="151"/>
      <c r="EZ68" s="151"/>
      <c r="FA68" s="151"/>
      <c r="FB68" s="151"/>
      <c r="FC68" s="151"/>
      <c r="FD68" s="151"/>
      <c r="FE68" s="151"/>
      <c r="FF68" s="151"/>
      <c r="FG68" s="151"/>
      <c r="FN68" s="151"/>
      <c r="FO68" s="151"/>
      <c r="FP68" s="151"/>
      <c r="FQ68" s="151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S68" s="69"/>
    </row>
    <row r="69" spans="1:206" s="3" customFormat="1" ht="15" customHeight="1">
      <c r="C69" s="146"/>
      <c r="D69" s="406" t="s">
        <v>268</v>
      </c>
      <c r="E69" s="535"/>
      <c r="F69" s="535"/>
      <c r="G69" s="535"/>
      <c r="H69" s="535"/>
      <c r="I69" s="535"/>
      <c r="J69" s="535"/>
      <c r="K69" s="535"/>
      <c r="L69" s="535"/>
      <c r="M69" s="535"/>
      <c r="N69" s="535"/>
      <c r="O69" s="535"/>
      <c r="P69" s="535"/>
      <c r="Q69" s="535"/>
      <c r="R69" s="535"/>
      <c r="S69" s="535"/>
      <c r="T69" s="535"/>
      <c r="U69" s="535"/>
      <c r="V69" s="535"/>
      <c r="W69" s="535"/>
      <c r="X69" s="535"/>
      <c r="Y69" s="535"/>
      <c r="Z69" s="535"/>
      <c r="AA69" s="535"/>
      <c r="AB69" s="535"/>
      <c r="AC69" s="535"/>
      <c r="AD69" s="535"/>
      <c r="AE69" s="535"/>
      <c r="AF69" s="535"/>
      <c r="AG69" s="535"/>
      <c r="AH69" s="535"/>
      <c r="AI69" s="535"/>
      <c r="AJ69" s="408"/>
      <c r="AK69" s="408"/>
      <c r="AL69" s="408"/>
      <c r="AM69" s="408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368"/>
      <c r="AY69" s="369"/>
      <c r="AZ69" s="369"/>
      <c r="BA69" s="370"/>
      <c r="BB69" s="15"/>
      <c r="BC69" s="530" t="s">
        <v>88</v>
      </c>
      <c r="BD69" s="400"/>
      <c r="BE69" s="400"/>
      <c r="BF69" s="400"/>
      <c r="BG69" s="400"/>
      <c r="BH69" s="400"/>
      <c r="BI69" s="400"/>
      <c r="BJ69" s="400"/>
      <c r="BK69" s="400"/>
      <c r="BL69" s="400"/>
      <c r="BM69" s="31"/>
      <c r="BN69" s="31"/>
      <c r="BO69" s="11"/>
      <c r="BQ69" s="368"/>
      <c r="BR69" s="369"/>
      <c r="BS69" s="369"/>
      <c r="BT69" s="370"/>
      <c r="BU69" s="518" t="s">
        <v>64</v>
      </c>
      <c r="BV69" s="518"/>
      <c r="BW69" s="518"/>
      <c r="BX69" s="518"/>
      <c r="BY69" s="518"/>
      <c r="BZ69" s="518"/>
      <c r="CA69" s="518"/>
      <c r="CB69" s="518"/>
      <c r="CC69" s="518"/>
      <c r="CD69" s="518"/>
      <c r="CE69" s="518"/>
      <c r="CF69" s="518"/>
      <c r="CG69" s="518"/>
      <c r="CH69" s="518"/>
      <c r="CI69" s="368"/>
      <c r="CJ69" s="369"/>
      <c r="CK69" s="369"/>
      <c r="CL69" s="370"/>
      <c r="CM69" s="147"/>
      <c r="CN69" s="379" t="s">
        <v>89</v>
      </c>
      <c r="CO69" s="380"/>
      <c r="CP69" s="380"/>
      <c r="CQ69" s="380"/>
      <c r="CR69" s="380"/>
      <c r="CS69" s="380"/>
      <c r="CT69" s="380"/>
      <c r="CU69" s="380"/>
      <c r="CV69" s="380"/>
      <c r="CW69" s="380"/>
      <c r="CX69" s="380"/>
      <c r="CY69" s="148"/>
      <c r="CZ69" s="27"/>
      <c r="DA69" s="27"/>
      <c r="DB69" s="27"/>
      <c r="DC69" s="146"/>
      <c r="DD69" s="433" t="s">
        <v>373</v>
      </c>
      <c r="DE69" s="406"/>
      <c r="DF69" s="406"/>
      <c r="DG69" s="406"/>
      <c r="DH69" s="406"/>
      <c r="DI69" s="406"/>
      <c r="DJ69" s="406"/>
      <c r="DK69" s="406"/>
      <c r="DL69" s="406"/>
      <c r="DM69" s="406"/>
      <c r="DN69" s="406"/>
      <c r="DO69" s="406"/>
      <c r="DP69" s="406"/>
      <c r="DQ69" s="406"/>
      <c r="DR69" s="406"/>
      <c r="DS69" s="406"/>
      <c r="DT69" s="406"/>
      <c r="DU69" s="406"/>
      <c r="DV69" s="406"/>
      <c r="DW69" s="368"/>
      <c r="DX69" s="369"/>
      <c r="DY69" s="369"/>
      <c r="DZ69" s="370"/>
      <c r="EA69" s="437" t="s">
        <v>375</v>
      </c>
      <c r="EB69" s="526"/>
      <c r="EC69" s="526"/>
      <c r="ED69" s="526"/>
      <c r="EE69" s="526"/>
      <c r="EF69" s="526"/>
      <c r="EG69" s="526"/>
      <c r="EH69" s="526"/>
      <c r="EI69" s="526"/>
      <c r="EJ69" s="526"/>
      <c r="EK69" s="526"/>
      <c r="EL69" s="526"/>
      <c r="EM69" s="526"/>
      <c r="EN69" s="186"/>
      <c r="EO69" s="368"/>
      <c r="EP69" s="369"/>
      <c r="EQ69" s="369"/>
      <c r="ER69" s="370"/>
      <c r="ET69" s="147"/>
      <c r="EU69" s="530" t="s">
        <v>185</v>
      </c>
      <c r="EV69" s="380"/>
      <c r="EW69" s="380"/>
      <c r="EX69" s="380"/>
      <c r="EY69" s="380"/>
      <c r="EZ69" s="380"/>
      <c r="FA69" s="380"/>
      <c r="FB69" s="380"/>
      <c r="FC69" s="380"/>
      <c r="FD69" s="380"/>
      <c r="FE69" s="380"/>
      <c r="FF69" s="380"/>
      <c r="FG69" s="380"/>
      <c r="FI69" s="368"/>
      <c r="FJ69" s="369"/>
      <c r="FK69" s="369"/>
      <c r="FL69" s="370"/>
      <c r="FN69" s="550" t="s">
        <v>172</v>
      </c>
      <c r="FO69" s="380"/>
      <c r="FP69" s="380"/>
      <c r="FQ69" s="380"/>
      <c r="FR69" s="380"/>
      <c r="FS69" s="380"/>
      <c r="FT69" s="380"/>
      <c r="FU69" s="380"/>
      <c r="FV69" s="380"/>
      <c r="FW69" s="380"/>
      <c r="FX69" s="380"/>
      <c r="FY69" s="380"/>
      <c r="FZ69" s="380"/>
      <c r="GA69" s="380"/>
      <c r="GB69" s="31"/>
      <c r="GC69" s="368"/>
      <c r="GD69" s="369"/>
      <c r="GE69" s="369"/>
      <c r="GF69" s="370"/>
      <c r="GG69" s="31"/>
      <c r="GH69" s="534" t="s">
        <v>51</v>
      </c>
      <c r="GI69" s="539"/>
      <c r="GJ69" s="539"/>
      <c r="GK69" s="539"/>
      <c r="GL69" s="539"/>
      <c r="GM69" s="539"/>
      <c r="GN69" s="539"/>
      <c r="GO69" s="539"/>
      <c r="GP69" s="539"/>
      <c r="GQ69" s="539"/>
      <c r="GR69" s="21"/>
      <c r="GS69" s="150"/>
      <c r="GT69" s="29"/>
    </row>
    <row r="70" spans="1:206" s="4" customFormat="1" ht="6" customHeight="1">
      <c r="A70" s="1"/>
      <c r="B70" s="1"/>
      <c r="C70" s="8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BD70" s="12"/>
      <c r="BE70" s="12"/>
      <c r="BF70" s="11"/>
      <c r="BG70" s="12"/>
      <c r="BH70" s="12"/>
      <c r="BI70" s="12"/>
      <c r="BJ70" s="12"/>
      <c r="BK70" s="12"/>
      <c r="BL70" s="12"/>
      <c r="BM70" s="12"/>
      <c r="BN70" s="12"/>
      <c r="BO70" s="12"/>
      <c r="BP70" s="1"/>
      <c r="BQ70" s="1"/>
      <c r="BR70" s="1"/>
      <c r="BS70" s="1"/>
      <c r="BT70" s="1"/>
      <c r="BU70" s="518"/>
      <c r="BV70" s="518"/>
      <c r="BW70" s="518"/>
      <c r="BX70" s="518"/>
      <c r="BY70" s="518"/>
      <c r="BZ70" s="518"/>
      <c r="CA70" s="518"/>
      <c r="CB70" s="518"/>
      <c r="CC70" s="518"/>
      <c r="CD70" s="518"/>
      <c r="CE70" s="518"/>
      <c r="CF70" s="518"/>
      <c r="CG70" s="518"/>
      <c r="CH70" s="518"/>
      <c r="CI70" s="12"/>
      <c r="CJ70" s="12"/>
      <c r="CK70" s="12"/>
      <c r="CL70" s="12"/>
      <c r="CM70" s="12"/>
      <c r="CN70" s="12"/>
      <c r="CO70" s="12"/>
      <c r="CP70" s="11"/>
      <c r="CQ70" s="11"/>
      <c r="CR70" s="11"/>
      <c r="CS70" s="11"/>
      <c r="CT70" s="11"/>
      <c r="CU70" s="11"/>
      <c r="CV70" s="11"/>
      <c r="CW70" s="12"/>
      <c r="CX70" s="12"/>
      <c r="CY70" s="102"/>
      <c r="CZ70" s="1"/>
      <c r="DA70" s="1"/>
      <c r="DB70" s="1"/>
      <c r="DC70" s="86"/>
      <c r="DD70" s="406"/>
      <c r="DE70" s="406"/>
      <c r="DF70" s="406"/>
      <c r="DG70" s="406"/>
      <c r="DH70" s="406"/>
      <c r="DI70" s="406"/>
      <c r="DJ70" s="406"/>
      <c r="DK70" s="406"/>
      <c r="DL70" s="406"/>
      <c r="DM70" s="406"/>
      <c r="DN70" s="406"/>
      <c r="DO70" s="406"/>
      <c r="DP70" s="406"/>
      <c r="DQ70" s="406"/>
      <c r="DR70" s="406"/>
      <c r="DS70" s="406"/>
      <c r="DT70" s="406"/>
      <c r="DU70" s="406"/>
      <c r="DV70" s="406"/>
      <c r="EA70" s="526"/>
      <c r="EB70" s="526"/>
      <c r="EC70" s="526"/>
      <c r="ED70" s="526"/>
      <c r="EE70" s="526"/>
      <c r="EF70" s="526"/>
      <c r="EG70" s="526"/>
      <c r="EH70" s="526"/>
      <c r="EI70" s="526"/>
      <c r="EJ70" s="526"/>
      <c r="EK70" s="526"/>
      <c r="EL70" s="526"/>
      <c r="EM70" s="526"/>
      <c r="EN70" s="186"/>
      <c r="GS70" s="69"/>
    </row>
    <row r="71" spans="1:206" s="4" customFormat="1" ht="3.95" customHeight="1" thickBot="1">
      <c r="A71" s="1"/>
      <c r="B71" s="1"/>
      <c r="C71" s="103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90"/>
      <c r="BE71" s="90"/>
      <c r="BF71" s="88"/>
      <c r="BG71" s="90"/>
      <c r="BH71" s="90"/>
      <c r="BI71" s="90"/>
      <c r="BJ71" s="90"/>
      <c r="BK71" s="90"/>
      <c r="BL71" s="90"/>
      <c r="BM71" s="90"/>
      <c r="BN71" s="90"/>
      <c r="BO71" s="90"/>
      <c r="BP71" s="89"/>
      <c r="BQ71" s="89"/>
      <c r="BR71" s="89"/>
      <c r="BS71" s="89"/>
      <c r="BT71" s="89"/>
      <c r="BU71" s="89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90"/>
      <c r="CJ71" s="90"/>
      <c r="CK71" s="90"/>
      <c r="CL71" s="90"/>
      <c r="CM71" s="90"/>
      <c r="CN71" s="90"/>
      <c r="CO71" s="90"/>
      <c r="CP71" s="88"/>
      <c r="CQ71" s="88"/>
      <c r="CR71" s="88"/>
      <c r="CS71" s="88"/>
      <c r="CT71" s="88"/>
      <c r="CU71" s="88"/>
      <c r="CV71" s="88"/>
      <c r="CW71" s="90"/>
      <c r="CX71" s="90"/>
      <c r="CY71" s="161"/>
      <c r="CZ71" s="1"/>
      <c r="DA71" s="1"/>
      <c r="DB71" s="1"/>
      <c r="DC71" s="103"/>
      <c r="DD71" s="67"/>
      <c r="DE71" s="67"/>
      <c r="DF71" s="67"/>
      <c r="DG71" s="67"/>
      <c r="DH71" s="67"/>
      <c r="DI71" s="88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189"/>
      <c r="DU71" s="67"/>
      <c r="DV71" s="67"/>
      <c r="DW71" s="67"/>
      <c r="DX71" s="67"/>
      <c r="DY71" s="67"/>
      <c r="DZ71" s="67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92"/>
    </row>
    <row r="72" spans="1:206" s="4" customFormat="1" ht="10.5" customHeight="1">
      <c r="D72" s="5"/>
      <c r="G72" s="1"/>
      <c r="H72" s="1"/>
      <c r="I72" s="1"/>
      <c r="L72" s="1"/>
      <c r="M72" s="1"/>
      <c r="N72" s="1"/>
      <c r="P72" s="1"/>
      <c r="Q72" s="1"/>
      <c r="U72" s="1"/>
      <c r="V72" s="1"/>
      <c r="W72" s="1"/>
      <c r="AA72" s="1"/>
      <c r="AB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J72" s="21"/>
      <c r="BK72" s="6"/>
      <c r="CJ72" s="7"/>
      <c r="CK72" s="7"/>
      <c r="DB72" s="5"/>
      <c r="DE72" s="36"/>
      <c r="DF72" s="3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29"/>
      <c r="EC72" s="29"/>
      <c r="ED72" s="45"/>
      <c r="EE72" s="45"/>
      <c r="EF72" s="45"/>
      <c r="EG72" s="26"/>
      <c r="EH72" s="3"/>
      <c r="EI72" s="3"/>
      <c r="EJ72" s="3"/>
      <c r="EK72" s="3"/>
      <c r="EL72" s="3"/>
      <c r="EM72" s="27"/>
      <c r="EN72" s="27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60"/>
      <c r="FF72" s="60"/>
      <c r="FG72" s="60"/>
      <c r="FH72" s="45"/>
      <c r="FI72" s="45"/>
      <c r="FJ72" s="45"/>
      <c r="FK72" s="3"/>
      <c r="FL72" s="3"/>
      <c r="FM72" s="3"/>
      <c r="FN72" s="3"/>
      <c r="FO72" s="3"/>
      <c r="FP72" s="3"/>
      <c r="FQ72" s="27"/>
      <c r="FR72" s="27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R72" s="65"/>
      <c r="GS72" s="65"/>
      <c r="GT72" s="65"/>
    </row>
    <row r="73" spans="1:206" s="4" customFormat="1" ht="10.5" customHeight="1">
      <c r="D73" s="562" t="s">
        <v>90</v>
      </c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7"/>
      <c r="AK73" s="547"/>
      <c r="AL73" s="547"/>
      <c r="AM73" s="547"/>
      <c r="AN73" s="547"/>
      <c r="AO73" s="547"/>
      <c r="AP73" s="547"/>
      <c r="AQ73" s="547"/>
      <c r="AR73" s="547"/>
      <c r="AS73" s="547"/>
      <c r="AT73" s="547"/>
      <c r="AU73" s="547"/>
      <c r="AV73" s="547"/>
      <c r="AW73" s="547"/>
      <c r="AX73" s="547"/>
      <c r="AY73" s="547"/>
      <c r="AZ73" s="547"/>
      <c r="BA73" s="547"/>
      <c r="BB73" s="547"/>
      <c r="BC73" s="547"/>
      <c r="BD73" s="547"/>
      <c r="BE73" s="547"/>
      <c r="BF73" s="547"/>
      <c r="BG73" s="547"/>
      <c r="BH73" s="547"/>
      <c r="BI73" s="547"/>
      <c r="BJ73" s="547"/>
      <c r="BK73" s="547"/>
      <c r="BL73" s="547"/>
      <c r="BM73" s="547"/>
      <c r="BN73" s="547"/>
      <c r="BO73" s="547"/>
      <c r="BP73" s="547"/>
      <c r="BQ73" s="547"/>
      <c r="BR73" s="547"/>
      <c r="BS73" s="547"/>
      <c r="BT73" s="547"/>
      <c r="BU73" s="547"/>
      <c r="BV73" s="547"/>
      <c r="BW73" s="547"/>
      <c r="BX73" s="547"/>
      <c r="BY73" s="547"/>
      <c r="BZ73" s="547"/>
      <c r="CJ73" s="7"/>
      <c r="CK73" s="7"/>
      <c r="DB73" s="5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29"/>
      <c r="EC73" s="29"/>
      <c r="ED73" s="45"/>
      <c r="EE73" s="45"/>
      <c r="EF73" s="45"/>
      <c r="EG73" s="26"/>
      <c r="EH73" s="3"/>
      <c r="EI73" s="3"/>
      <c r="EJ73" s="3"/>
      <c r="EK73" s="3"/>
      <c r="EL73" s="3"/>
      <c r="EM73" s="27"/>
      <c r="EN73" s="27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53"/>
      <c r="FF73" s="53"/>
      <c r="FG73" s="53"/>
      <c r="FH73" s="45"/>
      <c r="FI73" s="45"/>
      <c r="FJ73" s="45"/>
      <c r="FK73" s="3"/>
      <c r="FL73" s="3"/>
      <c r="FM73" s="3"/>
      <c r="FN73" s="3"/>
      <c r="FO73" s="3"/>
      <c r="FP73" s="3"/>
      <c r="FQ73" s="27"/>
      <c r="FR73" s="27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R73" s="65"/>
      <c r="GS73" s="65"/>
      <c r="GT73" s="65"/>
    </row>
    <row r="74" spans="1:206" s="4" customFormat="1" ht="9.9499999999999993" customHeight="1" thickBot="1"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7"/>
      <c r="AK74" s="547"/>
      <c r="AL74" s="547"/>
      <c r="AM74" s="547"/>
      <c r="AN74" s="547"/>
      <c r="AO74" s="547"/>
      <c r="AP74" s="547"/>
      <c r="AQ74" s="547"/>
      <c r="AR74" s="547"/>
      <c r="AS74" s="547"/>
      <c r="AT74" s="547"/>
      <c r="AU74" s="547"/>
      <c r="AV74" s="547"/>
      <c r="AW74" s="547"/>
      <c r="AX74" s="547"/>
      <c r="AY74" s="547"/>
      <c r="AZ74" s="547"/>
      <c r="BA74" s="547"/>
      <c r="BB74" s="547"/>
      <c r="BC74" s="547"/>
      <c r="BD74" s="547"/>
      <c r="BE74" s="547"/>
      <c r="BF74" s="547"/>
      <c r="BG74" s="547"/>
      <c r="BH74" s="547"/>
      <c r="BI74" s="547"/>
      <c r="BJ74" s="547"/>
      <c r="BK74" s="547"/>
      <c r="BL74" s="547"/>
      <c r="BM74" s="547"/>
      <c r="BN74" s="547"/>
      <c r="BO74" s="547"/>
      <c r="BP74" s="547"/>
      <c r="BQ74" s="547"/>
      <c r="BR74" s="547"/>
      <c r="BS74" s="547"/>
      <c r="BT74" s="547"/>
      <c r="BU74" s="547"/>
      <c r="BV74" s="547"/>
      <c r="BW74" s="547"/>
      <c r="BX74" s="547"/>
      <c r="BY74" s="547"/>
      <c r="BZ74" s="547"/>
      <c r="CJ74" s="7"/>
      <c r="CK74" s="7"/>
      <c r="DB74" s="5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29"/>
      <c r="EC74" s="29"/>
      <c r="ED74" s="45"/>
      <c r="EE74" s="45"/>
      <c r="EF74" s="45"/>
      <c r="EG74" s="26"/>
      <c r="EH74" s="3"/>
      <c r="EI74" s="3"/>
      <c r="EJ74" s="3"/>
      <c r="EK74" s="3"/>
      <c r="EL74" s="3"/>
      <c r="EM74" s="27"/>
      <c r="EN74" s="27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53"/>
      <c r="FF74" s="53"/>
      <c r="FG74" s="53"/>
      <c r="FH74" s="45"/>
      <c r="FI74" s="45"/>
      <c r="FJ74" s="45"/>
      <c r="FK74" s="3"/>
      <c r="FL74" s="3"/>
      <c r="FM74" s="3"/>
      <c r="FN74" s="3"/>
      <c r="FO74" s="3"/>
      <c r="FP74" s="3"/>
      <c r="FQ74" s="27"/>
      <c r="FR74" s="27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R74" s="65"/>
      <c r="GS74" s="65"/>
      <c r="GT74" s="65"/>
    </row>
    <row r="75" spans="1:206" s="4" customFormat="1" ht="12" customHeight="1">
      <c r="C75" s="77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35"/>
      <c r="W75" s="35"/>
      <c r="X75" s="79"/>
      <c r="Y75" s="79"/>
      <c r="Z75" s="79"/>
      <c r="AA75" s="79"/>
      <c r="AB75" s="79"/>
      <c r="AC75" s="79"/>
      <c r="AD75" s="82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82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35"/>
      <c r="BC75" s="35"/>
      <c r="BD75" s="96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35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35"/>
      <c r="CE75" s="79"/>
      <c r="CF75" s="79"/>
      <c r="CG75" s="79"/>
      <c r="CH75" s="79"/>
      <c r="CI75" s="81"/>
      <c r="CJ75" s="81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100"/>
      <c r="DC75" s="100"/>
      <c r="DD75" s="79"/>
      <c r="DE75" s="79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112"/>
      <c r="FM75" s="112"/>
      <c r="FN75" s="112"/>
      <c r="FO75" s="112"/>
      <c r="FP75" s="112"/>
      <c r="FQ75" s="112"/>
      <c r="FR75" s="112"/>
      <c r="FS75" s="112"/>
      <c r="FT75" s="112"/>
      <c r="FU75" s="112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83"/>
    </row>
    <row r="76" spans="1:206" s="3" customFormat="1" ht="15" customHeight="1">
      <c r="C76" s="146"/>
      <c r="D76" s="551" t="s">
        <v>25</v>
      </c>
      <c r="E76" s="408"/>
      <c r="F76" s="9"/>
      <c r="G76" s="9"/>
      <c r="H76" s="368"/>
      <c r="I76" s="374"/>
      <c r="J76" s="374"/>
      <c r="K76" s="375"/>
      <c r="M76" s="530" t="s">
        <v>186</v>
      </c>
      <c r="N76" s="517"/>
      <c r="O76" s="517"/>
      <c r="P76" s="517"/>
      <c r="Q76" s="517"/>
      <c r="R76" s="517"/>
      <c r="S76" s="517"/>
      <c r="T76" s="517"/>
      <c r="U76" s="517"/>
      <c r="V76" s="517"/>
      <c r="W76" s="517"/>
      <c r="X76" s="517"/>
      <c r="Y76" s="517"/>
      <c r="Z76" s="517"/>
      <c r="AA76" s="517"/>
      <c r="AB76" s="147"/>
      <c r="AC76" s="147"/>
      <c r="AD76" s="147"/>
      <c r="AE76" s="147"/>
      <c r="AF76" s="551" t="s">
        <v>91</v>
      </c>
      <c r="AG76" s="408"/>
      <c r="AH76" s="58"/>
      <c r="AI76" s="58"/>
      <c r="AJ76" s="368"/>
      <c r="AK76" s="374"/>
      <c r="AL76" s="374"/>
      <c r="AM76" s="375"/>
      <c r="AN76" s="147"/>
      <c r="AO76" s="552" t="s">
        <v>177</v>
      </c>
      <c r="AP76" s="553"/>
      <c r="AQ76" s="553"/>
      <c r="AR76" s="553"/>
      <c r="AS76" s="553"/>
      <c r="AT76" s="553"/>
      <c r="AU76" s="553"/>
      <c r="AV76" s="553"/>
      <c r="AW76" s="553"/>
      <c r="AX76" s="553"/>
      <c r="AY76" s="553"/>
      <c r="AZ76" s="553"/>
      <c r="BA76" s="553"/>
      <c r="BB76" s="553"/>
      <c r="BC76" s="553"/>
      <c r="BD76" s="554"/>
      <c r="BE76" s="554"/>
      <c r="BF76" s="554"/>
      <c r="BG76" s="551" t="s">
        <v>92</v>
      </c>
      <c r="BH76" s="408"/>
      <c r="BI76" s="58"/>
      <c r="BJ76" s="368"/>
      <c r="BK76" s="374"/>
      <c r="BL76" s="374"/>
      <c r="BM76" s="375"/>
      <c r="BN76" s="147"/>
      <c r="BO76" s="58" t="s">
        <v>178</v>
      </c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53"/>
      <c r="CB76" s="147"/>
      <c r="CC76" s="551" t="s">
        <v>93</v>
      </c>
      <c r="CD76" s="408"/>
      <c r="CE76" s="58"/>
      <c r="CF76" s="368"/>
      <c r="CG76" s="374"/>
      <c r="CH76" s="374"/>
      <c r="CI76" s="375"/>
      <c r="CJ76" s="147"/>
      <c r="CK76" s="58" t="s">
        <v>179</v>
      </c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163"/>
      <c r="DB76" s="153"/>
      <c r="DC76" s="153"/>
      <c r="DD76" s="163"/>
      <c r="DE76" s="163"/>
      <c r="DF76" s="66"/>
      <c r="DG76" s="66"/>
      <c r="DH76" s="66"/>
      <c r="DI76" s="66"/>
      <c r="DJ76" s="66"/>
      <c r="DK76" s="66"/>
      <c r="DL76" s="551" t="s">
        <v>94</v>
      </c>
      <c r="DM76" s="408"/>
      <c r="DN76" s="58"/>
      <c r="DO76" s="368"/>
      <c r="DP76" s="374"/>
      <c r="DQ76" s="374"/>
      <c r="DR76" s="375"/>
      <c r="DS76" s="147"/>
      <c r="DT76" s="58" t="s">
        <v>187</v>
      </c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G76" s="163"/>
      <c r="EH76" s="163"/>
      <c r="EI76" s="147"/>
      <c r="EJ76" s="551" t="s">
        <v>95</v>
      </c>
      <c r="EK76" s="408"/>
      <c r="EL76" s="58"/>
      <c r="EM76" s="368"/>
      <c r="EN76" s="374"/>
      <c r="EO76" s="374"/>
      <c r="EP76" s="375"/>
      <c r="EQ76" s="147"/>
      <c r="ER76" s="530" t="s">
        <v>96</v>
      </c>
      <c r="ES76" s="517"/>
      <c r="ET76" s="517"/>
      <c r="EU76" s="517"/>
      <c r="EV76" s="517"/>
      <c r="EW76" s="517"/>
      <c r="EX76" s="517"/>
      <c r="EY76" s="517"/>
      <c r="EZ76" s="517"/>
      <c r="FA76" s="517"/>
      <c r="FB76" s="517"/>
      <c r="FC76" s="517"/>
      <c r="FD76" s="517"/>
      <c r="FE76" s="517"/>
      <c r="FF76" s="517"/>
      <c r="FG76" s="380"/>
      <c r="FH76" s="380"/>
      <c r="FI76" s="380"/>
      <c r="FJ76" s="380"/>
      <c r="FK76" s="380"/>
      <c r="FL76" s="147"/>
      <c r="FM76" s="147"/>
      <c r="FN76" s="147"/>
      <c r="FO76" s="147"/>
      <c r="FP76" s="555" t="s">
        <v>255</v>
      </c>
      <c r="FQ76" s="556"/>
      <c r="FR76" s="556"/>
      <c r="FS76" s="556"/>
      <c r="FT76" s="556"/>
      <c r="FU76" s="556"/>
      <c r="FV76" s="556"/>
      <c r="FW76" s="556"/>
      <c r="FX76" s="556"/>
      <c r="FY76" s="556"/>
      <c r="FZ76" s="556"/>
      <c r="GA76" s="556"/>
      <c r="GB76" s="556"/>
      <c r="GC76" s="556"/>
      <c r="GD76" s="556"/>
      <c r="GE76" s="556"/>
      <c r="GF76" s="556"/>
      <c r="GG76" s="556"/>
      <c r="GH76" s="556"/>
      <c r="GI76" s="556"/>
      <c r="GJ76" s="556"/>
      <c r="GK76" s="556"/>
      <c r="GL76" s="556"/>
      <c r="GM76" s="556"/>
      <c r="GN76" s="556"/>
      <c r="GO76" s="556"/>
      <c r="GP76" s="65"/>
      <c r="GQ76" s="65"/>
      <c r="GR76" s="65"/>
      <c r="GS76" s="150"/>
    </row>
    <row r="77" spans="1:206" s="4" customFormat="1" ht="9.9499999999999993" customHeight="1">
      <c r="C77" s="84"/>
      <c r="J77" s="14"/>
      <c r="K77" s="14"/>
      <c r="L77" s="14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151"/>
      <c r="BC77" s="151"/>
      <c r="BD77" s="151"/>
      <c r="BE77" s="151"/>
      <c r="BF77" s="151"/>
      <c r="BG77" s="151"/>
      <c r="BH77" s="58"/>
      <c r="BI77" s="151"/>
      <c r="BJ77" s="151"/>
      <c r="BK77" s="151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151"/>
      <c r="CB77" s="151"/>
      <c r="CC77" s="151"/>
      <c r="CD77" s="151"/>
      <c r="CE77" s="151"/>
      <c r="CF77" s="151"/>
      <c r="CG77" s="151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151"/>
      <c r="CY77" s="151"/>
      <c r="CZ77" s="151"/>
      <c r="DA77" s="151"/>
      <c r="DB77" s="151"/>
      <c r="DC77" s="151"/>
      <c r="DD77" s="58"/>
      <c r="DE77" s="151"/>
      <c r="DF77" s="151"/>
      <c r="DG77" s="151"/>
      <c r="DH77" s="151"/>
      <c r="DI77" s="151"/>
      <c r="DJ77" s="151"/>
      <c r="DK77" s="151"/>
      <c r="DL77" s="151"/>
      <c r="DM77" s="151"/>
      <c r="DN77" s="151"/>
      <c r="DO77" s="151"/>
      <c r="DP77" s="151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151"/>
      <c r="EH77" s="151"/>
      <c r="EI77" s="151"/>
      <c r="EJ77" s="151"/>
      <c r="EK77" s="151"/>
      <c r="EL77" s="151"/>
      <c r="EM77" s="151"/>
      <c r="EN77" s="151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151"/>
      <c r="FF77" s="151"/>
      <c r="FG77" s="151"/>
      <c r="FH77" s="151"/>
      <c r="FI77" s="151"/>
      <c r="FJ77" s="147"/>
      <c r="FK77" s="147"/>
      <c r="FL77" s="147"/>
      <c r="FM77" s="147"/>
      <c r="FN77" s="147"/>
      <c r="FO77" s="147"/>
      <c r="FP77" s="555"/>
      <c r="FQ77" s="556"/>
      <c r="FR77" s="556"/>
      <c r="FS77" s="556"/>
      <c r="FT77" s="556"/>
      <c r="FU77" s="556"/>
      <c r="FV77" s="556"/>
      <c r="FW77" s="556"/>
      <c r="FX77" s="556"/>
      <c r="FY77" s="556"/>
      <c r="FZ77" s="556"/>
      <c r="GA77" s="556"/>
      <c r="GB77" s="556"/>
      <c r="GC77" s="556"/>
      <c r="GD77" s="556"/>
      <c r="GE77" s="556"/>
      <c r="GF77" s="556"/>
      <c r="GG77" s="556"/>
      <c r="GH77" s="556"/>
      <c r="GI77" s="556"/>
      <c r="GJ77" s="556"/>
      <c r="GK77" s="556"/>
      <c r="GL77" s="556"/>
      <c r="GM77" s="556"/>
      <c r="GN77" s="556"/>
      <c r="GO77" s="556"/>
      <c r="GS77" s="69"/>
    </row>
    <row r="78" spans="1:206" s="4" customFormat="1" ht="9.9499999999999993" customHeight="1">
      <c r="C78" s="84"/>
      <c r="J78" s="14"/>
      <c r="K78" s="14"/>
      <c r="L78" s="14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151"/>
      <c r="BC78" s="151"/>
      <c r="BD78" s="151"/>
      <c r="BE78" s="151"/>
      <c r="BF78" s="151"/>
      <c r="BG78" s="151"/>
      <c r="BH78" s="58"/>
      <c r="BI78" s="151"/>
      <c r="BJ78" s="151"/>
      <c r="BK78" s="151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151"/>
      <c r="CB78" s="151"/>
      <c r="CC78" s="151"/>
      <c r="CD78" s="151"/>
      <c r="CE78" s="151"/>
      <c r="CF78" s="151"/>
      <c r="CG78" s="151"/>
      <c r="CH78" s="58"/>
      <c r="CI78" s="58"/>
      <c r="CJ78" s="560" t="s">
        <v>372</v>
      </c>
      <c r="CK78" s="393"/>
      <c r="CL78" s="393"/>
      <c r="CM78" s="393"/>
      <c r="CN78" s="393"/>
      <c r="CO78" s="393"/>
      <c r="CP78" s="393"/>
      <c r="CQ78" s="393"/>
      <c r="CR78" s="393"/>
      <c r="CS78" s="393"/>
      <c r="CT78" s="393"/>
      <c r="CU78" s="393"/>
      <c r="CV78" s="393"/>
      <c r="CW78" s="393"/>
      <c r="CX78" s="393"/>
      <c r="CY78" s="393"/>
      <c r="CZ78" s="393"/>
      <c r="DA78" s="393"/>
      <c r="DB78" s="393"/>
      <c r="DC78" s="393"/>
      <c r="DD78" s="393"/>
      <c r="DE78" s="393"/>
      <c r="DF78" s="393"/>
      <c r="DG78" s="393"/>
      <c r="DH78" s="393"/>
      <c r="DI78" s="393"/>
      <c r="DJ78" s="190"/>
      <c r="DK78" s="151"/>
      <c r="DL78" s="151"/>
      <c r="DM78" s="151"/>
      <c r="DN78" s="151"/>
      <c r="DO78" s="151"/>
      <c r="DP78" s="151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151"/>
      <c r="EH78" s="151"/>
      <c r="EI78" s="151"/>
      <c r="EJ78" s="151"/>
      <c r="EK78" s="151"/>
      <c r="EL78" s="151"/>
      <c r="EM78" s="151"/>
      <c r="EN78" s="151"/>
      <c r="EO78" s="58"/>
      <c r="EP78" s="58"/>
      <c r="EQ78" s="58"/>
      <c r="ER78" s="560" t="s">
        <v>335</v>
      </c>
      <c r="ES78" s="393"/>
      <c r="ET78" s="393"/>
      <c r="EU78" s="393"/>
      <c r="EV78" s="393"/>
      <c r="EW78" s="393"/>
      <c r="EX78" s="393"/>
      <c r="EY78" s="393"/>
      <c r="EZ78" s="393"/>
      <c r="FA78" s="393"/>
      <c r="FB78" s="393"/>
      <c r="FC78" s="393"/>
      <c r="FD78" s="393"/>
      <c r="FE78" s="393"/>
      <c r="FF78" s="393"/>
      <c r="FG78" s="393"/>
      <c r="FH78" s="393"/>
      <c r="FI78" s="393"/>
      <c r="FJ78" s="393"/>
      <c r="FK78" s="393"/>
      <c r="FL78" s="393"/>
      <c r="FM78" s="71"/>
      <c r="FN78" s="147"/>
      <c r="FO78" s="147"/>
      <c r="FP78" s="532"/>
      <c r="FQ78" s="532"/>
      <c r="FR78" s="532"/>
      <c r="FS78" s="532"/>
      <c r="FT78" s="532"/>
      <c r="FU78" s="532"/>
      <c r="FV78" s="532"/>
      <c r="FW78" s="532"/>
      <c r="FX78" s="532"/>
      <c r="FY78" s="532"/>
      <c r="FZ78" s="532"/>
      <c r="GA78" s="532"/>
      <c r="GB78" s="532"/>
      <c r="GC78" s="532"/>
      <c r="GD78" s="532"/>
      <c r="GE78" s="532"/>
      <c r="GF78" s="532"/>
      <c r="GG78" s="532"/>
      <c r="GH78" s="532"/>
      <c r="GI78" s="532"/>
      <c r="GJ78" s="532"/>
      <c r="GK78" s="532"/>
      <c r="GL78" s="532"/>
      <c r="GM78" s="532"/>
      <c r="GN78" s="532"/>
      <c r="GO78" s="532"/>
      <c r="GS78" s="69"/>
    </row>
    <row r="79" spans="1:206" s="3" customFormat="1" ht="15" customHeight="1">
      <c r="C79" s="146"/>
      <c r="D79" s="551" t="s">
        <v>97</v>
      </c>
      <c r="E79" s="408"/>
      <c r="F79" s="9"/>
      <c r="G79" s="9"/>
      <c r="H79" s="368"/>
      <c r="I79" s="374"/>
      <c r="J79" s="374"/>
      <c r="K79" s="375"/>
      <c r="M79" s="552" t="s">
        <v>180</v>
      </c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551" t="s">
        <v>98</v>
      </c>
      <c r="AH79" s="408"/>
      <c r="AI79" s="58"/>
      <c r="AJ79" s="368"/>
      <c r="AK79" s="374"/>
      <c r="AL79" s="374"/>
      <c r="AM79" s="375"/>
      <c r="AN79" s="147"/>
      <c r="AO79" s="530" t="s">
        <v>181</v>
      </c>
      <c r="AP79" s="517"/>
      <c r="AQ79" s="517"/>
      <c r="AR79" s="517"/>
      <c r="AS79" s="517"/>
      <c r="AT79" s="517"/>
      <c r="AU79" s="517"/>
      <c r="AV79" s="517"/>
      <c r="AW79" s="517"/>
      <c r="AX79" s="517"/>
      <c r="AY79" s="517"/>
      <c r="AZ79" s="517"/>
      <c r="BA79" s="517"/>
      <c r="BB79" s="517"/>
      <c r="BC79" s="517"/>
      <c r="BD79" s="380"/>
      <c r="BE79" s="380"/>
      <c r="BF79" s="380"/>
      <c r="BG79" s="551" t="s">
        <v>60</v>
      </c>
      <c r="BH79" s="408"/>
      <c r="BI79" s="58"/>
      <c r="BJ79" s="368"/>
      <c r="BK79" s="374"/>
      <c r="BL79" s="374"/>
      <c r="BM79" s="375"/>
      <c r="BN79" s="147"/>
      <c r="BO79" s="21" t="s">
        <v>256</v>
      </c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53"/>
      <c r="CB79" s="561" t="s">
        <v>99</v>
      </c>
      <c r="CC79" s="561"/>
      <c r="CD79" s="561"/>
      <c r="CE79" s="58"/>
      <c r="CF79" s="368"/>
      <c r="CG79" s="374"/>
      <c r="CH79" s="374"/>
      <c r="CI79" s="375"/>
      <c r="CJ79" s="393"/>
      <c r="CK79" s="393"/>
      <c r="CL79" s="393"/>
      <c r="CM79" s="393"/>
      <c r="CN79" s="393"/>
      <c r="CO79" s="393"/>
      <c r="CP79" s="393"/>
      <c r="CQ79" s="393"/>
      <c r="CR79" s="393"/>
      <c r="CS79" s="393"/>
      <c r="CT79" s="393"/>
      <c r="CU79" s="393"/>
      <c r="CV79" s="393"/>
      <c r="CW79" s="393"/>
      <c r="CX79" s="393"/>
      <c r="CY79" s="393"/>
      <c r="CZ79" s="393"/>
      <c r="DA79" s="393"/>
      <c r="DB79" s="393"/>
      <c r="DC79" s="393"/>
      <c r="DD79" s="393"/>
      <c r="DE79" s="393"/>
      <c r="DF79" s="393"/>
      <c r="DG79" s="393"/>
      <c r="DH79" s="393"/>
      <c r="DI79" s="393"/>
      <c r="DJ79" s="190"/>
      <c r="DK79" s="561" t="s">
        <v>100</v>
      </c>
      <c r="DL79" s="392"/>
      <c r="DM79" s="392"/>
      <c r="DN79" s="58"/>
      <c r="DO79" s="368"/>
      <c r="DP79" s="374"/>
      <c r="DQ79" s="374"/>
      <c r="DR79" s="375"/>
      <c r="DS79" s="147"/>
      <c r="DT79" s="21" t="s">
        <v>26</v>
      </c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561" t="s">
        <v>101</v>
      </c>
      <c r="EJ79" s="392"/>
      <c r="EK79" s="392"/>
      <c r="EL79" s="58"/>
      <c r="EM79" s="368"/>
      <c r="EN79" s="374"/>
      <c r="EO79" s="374"/>
      <c r="EP79" s="375"/>
      <c r="EQ79" s="147"/>
      <c r="ER79" s="393"/>
      <c r="ES79" s="393"/>
      <c r="ET79" s="393"/>
      <c r="EU79" s="393"/>
      <c r="EV79" s="393"/>
      <c r="EW79" s="393"/>
      <c r="EX79" s="393"/>
      <c r="EY79" s="393"/>
      <c r="EZ79" s="393"/>
      <c r="FA79" s="393"/>
      <c r="FB79" s="393"/>
      <c r="FC79" s="393"/>
      <c r="FD79" s="393"/>
      <c r="FE79" s="393"/>
      <c r="FF79" s="393"/>
      <c r="FG79" s="393"/>
      <c r="FH79" s="393"/>
      <c r="FI79" s="393"/>
      <c r="FJ79" s="393"/>
      <c r="FK79" s="393"/>
      <c r="FL79" s="393"/>
      <c r="FM79" s="71"/>
      <c r="FN79" s="557" t="s">
        <v>102</v>
      </c>
      <c r="FO79" s="558"/>
      <c r="FP79" s="558"/>
      <c r="FQ79" s="558"/>
      <c r="FR79" s="558"/>
      <c r="FS79" s="558"/>
      <c r="FT79" s="558"/>
      <c r="FU79" s="147"/>
      <c r="FV79" s="381" t="str">
        <f>IF(COUNTA(H76,AJ76,BJ76,CF76,DO76,EM76,H79,AJ79,BJ79,CF79,DO79,EM79)&lt;=9,"",1)</f>
        <v/>
      </c>
      <c r="FW79" s="382"/>
      <c r="FX79" s="382"/>
      <c r="FY79" s="382"/>
      <c r="FZ79" s="383"/>
      <c r="GA79" s="381">
        <f>IF(
 COUNTA(H76,AJ76,BJ76,CF76,DO76,EM76,H79,AJ79,BJ79,CF79,DO79,EM79)&lt;=9,
 COUNTA(H76,AJ76,BJ76,CF76,DO76,EM76,H79,AJ79,BJ79,CF79,DO79,EM79),
 MOD(COUNTA(H76,AJ76,BJ76,CF76,DO76,EM76,H79,AJ79,BJ79,CF79,DO79,EM79),10)
)</f>
        <v>0</v>
      </c>
      <c r="GB79" s="382"/>
      <c r="GC79" s="382"/>
      <c r="GD79" s="382"/>
      <c r="GE79" s="383"/>
      <c r="GF79" s="165"/>
      <c r="GG79" s="165"/>
      <c r="GH79" s="191" t="s">
        <v>131</v>
      </c>
      <c r="GI79" s="154"/>
      <c r="GJ79" s="147"/>
      <c r="GK79" s="147"/>
      <c r="GL79" s="147"/>
      <c r="GM79" s="147"/>
      <c r="GN79" s="164"/>
      <c r="GO79" s="147"/>
      <c r="GP79" s="26"/>
      <c r="GQ79" s="26"/>
      <c r="GS79" s="150"/>
      <c r="GX79" s="308" t="s">
        <v>358</v>
      </c>
    </row>
    <row r="80" spans="1:206" s="4" customFormat="1" ht="12" customHeight="1" thickBot="1">
      <c r="A80" s="1"/>
      <c r="B80" s="1"/>
      <c r="C80" s="103"/>
      <c r="D80" s="89"/>
      <c r="E80" s="89"/>
      <c r="F80" s="89"/>
      <c r="G80" s="89"/>
      <c r="H80" s="89"/>
      <c r="I80" s="89"/>
      <c r="J80" s="89"/>
      <c r="K80" s="89"/>
      <c r="L80" s="89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2"/>
      <c r="BR80" s="192"/>
      <c r="BS80" s="192"/>
      <c r="BT80" s="192"/>
      <c r="BU80" s="192"/>
      <c r="BV80" s="192"/>
      <c r="BW80" s="192"/>
      <c r="BX80" s="192"/>
      <c r="BY80" s="192"/>
      <c r="BZ80" s="192"/>
      <c r="CA80" s="192"/>
      <c r="CB80" s="192"/>
      <c r="CC80" s="192"/>
      <c r="CD80" s="192"/>
      <c r="CE80" s="192"/>
      <c r="CF80" s="192"/>
      <c r="CG80" s="192"/>
      <c r="CH80" s="192"/>
      <c r="CI80" s="192"/>
      <c r="CJ80" s="402"/>
      <c r="CK80" s="402"/>
      <c r="CL80" s="402"/>
      <c r="CM80" s="402"/>
      <c r="CN80" s="402"/>
      <c r="CO80" s="402"/>
      <c r="CP80" s="402"/>
      <c r="CQ80" s="402"/>
      <c r="CR80" s="402"/>
      <c r="CS80" s="402"/>
      <c r="CT80" s="402"/>
      <c r="CU80" s="402"/>
      <c r="CV80" s="402"/>
      <c r="CW80" s="402"/>
      <c r="CX80" s="402"/>
      <c r="CY80" s="402"/>
      <c r="CZ80" s="402"/>
      <c r="DA80" s="402"/>
      <c r="DB80" s="402"/>
      <c r="DC80" s="402"/>
      <c r="DD80" s="402"/>
      <c r="DE80" s="402"/>
      <c r="DF80" s="402"/>
      <c r="DG80" s="402"/>
      <c r="DH80" s="402"/>
      <c r="DI80" s="402"/>
      <c r="DJ80" s="194"/>
      <c r="DK80" s="193"/>
      <c r="DL80" s="176"/>
      <c r="DM80" s="176"/>
      <c r="DN80" s="176"/>
      <c r="DO80" s="176"/>
      <c r="DP80" s="176"/>
      <c r="DQ80" s="176"/>
      <c r="DR80" s="176"/>
      <c r="DS80" s="176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193"/>
      <c r="EM80" s="195"/>
      <c r="EN80" s="195"/>
      <c r="EO80" s="195"/>
      <c r="EP80" s="195"/>
      <c r="EQ80" s="195"/>
      <c r="ER80" s="402"/>
      <c r="ES80" s="402"/>
      <c r="ET80" s="402"/>
      <c r="EU80" s="402"/>
      <c r="EV80" s="402"/>
      <c r="EW80" s="402"/>
      <c r="EX80" s="402"/>
      <c r="EY80" s="402"/>
      <c r="EZ80" s="402"/>
      <c r="FA80" s="402"/>
      <c r="FB80" s="402"/>
      <c r="FC80" s="402"/>
      <c r="FD80" s="402"/>
      <c r="FE80" s="402"/>
      <c r="FF80" s="402"/>
      <c r="FG80" s="402"/>
      <c r="FH80" s="402"/>
      <c r="FI80" s="402"/>
      <c r="FJ80" s="402"/>
      <c r="FK80" s="402"/>
      <c r="FL80" s="402"/>
      <c r="FM80" s="72"/>
      <c r="FN80" s="559"/>
      <c r="FO80" s="559"/>
      <c r="FP80" s="559"/>
      <c r="FQ80" s="559"/>
      <c r="FR80" s="559"/>
      <c r="FS80" s="559"/>
      <c r="FT80" s="559"/>
      <c r="FU80" s="176"/>
      <c r="FV80" s="176"/>
      <c r="FW80" s="176"/>
      <c r="FX80" s="176"/>
      <c r="FY80" s="176"/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93"/>
      <c r="GM80" s="193"/>
      <c r="GN80" s="193"/>
      <c r="GO80" s="193"/>
      <c r="GP80" s="67"/>
      <c r="GQ80" s="67"/>
      <c r="GR80" s="67"/>
      <c r="GS80" s="92"/>
    </row>
    <row r="81" spans="3:206" s="3" customFormat="1" ht="10.5" customHeight="1">
      <c r="D81" s="10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AB81" s="15"/>
      <c r="AC81" s="16"/>
      <c r="AD81" s="16"/>
      <c r="AE81" s="16"/>
      <c r="AF81" s="16"/>
      <c r="AG81" s="63"/>
      <c r="AH81" s="14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Y81" s="15"/>
      <c r="AZ81" s="15"/>
      <c r="BA81" s="15"/>
      <c r="BB81" s="15"/>
      <c r="BC81" s="15"/>
      <c r="BD81" s="31"/>
      <c r="BE81" s="11"/>
      <c r="BF81" s="31"/>
      <c r="BG81" s="31"/>
      <c r="BH81" s="31"/>
      <c r="BI81" s="31"/>
      <c r="BJ81" s="31"/>
      <c r="BK81" s="31"/>
      <c r="BL81" s="31"/>
      <c r="BM81" s="31"/>
      <c r="BN81" s="31"/>
      <c r="BO81" s="11"/>
      <c r="BX81" s="61"/>
      <c r="BY81" s="76"/>
      <c r="BZ81" s="76"/>
      <c r="CA81" s="76"/>
      <c r="CB81" s="76"/>
      <c r="CC81" s="76"/>
      <c r="CD81" s="76"/>
      <c r="CE81" s="76"/>
      <c r="CF81" s="76"/>
      <c r="CG81" s="76"/>
      <c r="CH81" s="31"/>
      <c r="CI81" s="31"/>
      <c r="CJ81" s="31"/>
      <c r="CK81" s="31"/>
      <c r="CL81" s="31"/>
      <c r="CM81" s="31"/>
      <c r="CN81" s="31"/>
      <c r="CO81" s="31"/>
      <c r="CP81" s="21"/>
      <c r="CQ81" s="65"/>
      <c r="CR81" s="65"/>
      <c r="CS81" s="65"/>
      <c r="CT81" s="65"/>
      <c r="CU81" s="65"/>
      <c r="CV81" s="65"/>
      <c r="CW81" s="65"/>
      <c r="CX81" s="65"/>
      <c r="CY81" s="27"/>
      <c r="CZ81" s="27"/>
      <c r="DA81" s="27"/>
      <c r="DB81" s="27"/>
      <c r="DD81" s="10"/>
      <c r="DE81" s="29"/>
      <c r="DF81" s="29"/>
      <c r="DG81" s="29"/>
      <c r="DH81" s="16"/>
      <c r="DI81" s="38"/>
      <c r="DJ81" s="10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EE81" s="29"/>
      <c r="EF81" s="29"/>
      <c r="EG81" s="29"/>
      <c r="EH81" s="45"/>
      <c r="EI81" s="65"/>
      <c r="EJ81" s="65"/>
      <c r="EK81" s="26"/>
      <c r="EU81" s="31"/>
      <c r="EV81" s="31"/>
      <c r="EW81" s="31"/>
      <c r="EX81" s="21"/>
      <c r="EY81" s="21"/>
      <c r="EZ81" s="21"/>
      <c r="FA81" s="21"/>
      <c r="FB81" s="21"/>
      <c r="FC81" s="21"/>
      <c r="FD81" s="21"/>
      <c r="FE81" s="21"/>
      <c r="FF81" s="31"/>
      <c r="FG81" s="31"/>
      <c r="FN81" s="2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</row>
    <row r="82" spans="3:206" s="4" customFormat="1" ht="10.35" customHeight="1">
      <c r="D82" s="562" t="s">
        <v>103</v>
      </c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563"/>
      <c r="AA82" s="563"/>
      <c r="AB82" s="563"/>
      <c r="AC82" s="563"/>
      <c r="AD82" s="563"/>
      <c r="AE82" s="563"/>
      <c r="AF82" s="563"/>
      <c r="AG82" s="563"/>
      <c r="AH82" s="563"/>
      <c r="AI82" s="563"/>
      <c r="AJ82" s="563"/>
      <c r="AK82" s="563"/>
      <c r="AL82" s="563"/>
      <c r="AM82" s="563"/>
      <c r="AN82" s="563"/>
      <c r="AO82" s="563"/>
      <c r="BD82" s="1"/>
      <c r="BE82" s="1"/>
      <c r="BF82" s="1"/>
      <c r="BT82" s="1"/>
      <c r="CF82" s="1"/>
      <c r="CG82" s="1"/>
      <c r="CH82" s="1"/>
      <c r="CM82" s="7"/>
      <c r="CN82" s="7"/>
    </row>
    <row r="83" spans="3:206" s="4" customFormat="1" ht="9.9499999999999993" customHeight="1" thickBot="1">
      <c r="D83" s="563"/>
      <c r="E83" s="563"/>
      <c r="F83" s="563"/>
      <c r="G83" s="563"/>
      <c r="H83" s="563"/>
      <c r="I83" s="563"/>
      <c r="J83" s="563"/>
      <c r="K83" s="563"/>
      <c r="L83" s="563"/>
      <c r="M83" s="563"/>
      <c r="N83" s="563"/>
      <c r="O83" s="563"/>
      <c r="P83" s="563"/>
      <c r="Q83" s="563"/>
      <c r="R83" s="563"/>
      <c r="S83" s="563"/>
      <c r="T83" s="563"/>
      <c r="U83" s="563"/>
      <c r="V83" s="563"/>
      <c r="W83" s="563"/>
      <c r="X83" s="563"/>
      <c r="Y83" s="563"/>
      <c r="Z83" s="563"/>
      <c r="AA83" s="563"/>
      <c r="AB83" s="563"/>
      <c r="AC83" s="563"/>
      <c r="AD83" s="563"/>
      <c r="AE83" s="563"/>
      <c r="AF83" s="563"/>
      <c r="AG83" s="563"/>
      <c r="AH83" s="563"/>
      <c r="AI83" s="563"/>
      <c r="AJ83" s="563"/>
      <c r="AK83" s="563"/>
      <c r="AL83" s="563"/>
      <c r="AM83" s="563"/>
      <c r="AN83" s="563"/>
      <c r="AO83" s="563"/>
      <c r="BD83" s="1"/>
      <c r="BE83" s="1"/>
      <c r="BF83" s="1"/>
      <c r="BT83" s="1"/>
      <c r="CF83" s="1"/>
      <c r="CG83" s="1"/>
      <c r="CH83" s="1"/>
      <c r="CM83" s="7"/>
      <c r="CN83" s="7"/>
    </row>
    <row r="84" spans="3:206" s="4" customFormat="1" ht="9" customHeight="1">
      <c r="C84" s="77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35"/>
      <c r="V84" s="35"/>
      <c r="W84" s="79"/>
      <c r="X84" s="79"/>
      <c r="Y84" s="79"/>
      <c r="Z84" s="79"/>
      <c r="AA84" s="79"/>
      <c r="AB84" s="79"/>
      <c r="AC84" s="82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82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35"/>
      <c r="BG84" s="35"/>
      <c r="BH84" s="96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35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35"/>
      <c r="CP84" s="79"/>
      <c r="CQ84" s="79"/>
      <c r="CR84" s="79"/>
      <c r="CS84" s="79"/>
      <c r="CT84" s="81"/>
      <c r="CU84" s="81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83"/>
    </row>
    <row r="85" spans="3:206" s="4" customFormat="1" ht="15" customHeight="1">
      <c r="C85" s="94"/>
      <c r="D85" s="5"/>
      <c r="E85" s="429" t="s">
        <v>269</v>
      </c>
      <c r="F85" s="429"/>
      <c r="G85" s="429"/>
      <c r="H85" s="429"/>
      <c r="I85" s="429"/>
      <c r="J85" s="429"/>
      <c r="K85" s="429"/>
      <c r="L85" s="429"/>
      <c r="M85" s="429"/>
      <c r="N85" s="429"/>
      <c r="O85" s="429"/>
      <c r="P85" s="429"/>
      <c r="Q85" s="429"/>
      <c r="R85" s="429"/>
      <c r="S85" s="429"/>
      <c r="T85" s="429"/>
      <c r="U85" s="429"/>
      <c r="V85" s="429"/>
      <c r="W85" s="429"/>
      <c r="X85" s="429"/>
      <c r="Y85" s="429"/>
      <c r="Z85" s="429"/>
      <c r="AA85" s="429"/>
      <c r="AB85" s="429"/>
      <c r="AC85" s="429"/>
      <c r="AD85" s="429"/>
      <c r="AE85" s="429"/>
      <c r="AF85" s="429"/>
      <c r="AG85" s="429"/>
      <c r="AH85" s="429"/>
      <c r="AI85" s="429"/>
      <c r="AJ85" s="429"/>
      <c r="AK85" s="429"/>
      <c r="AL85" s="429"/>
      <c r="AM85" s="429"/>
      <c r="AN85" s="429"/>
      <c r="AO85" s="429"/>
      <c r="AP85" s="429"/>
      <c r="AQ85" s="429"/>
      <c r="AR85" s="429"/>
      <c r="AS85" s="429"/>
      <c r="AT85" s="429"/>
      <c r="AU85" s="429"/>
      <c r="AV85" s="429"/>
      <c r="AW85" s="429"/>
      <c r="AX85" s="429"/>
      <c r="AY85" s="429"/>
      <c r="AZ85" s="429"/>
      <c r="BA85" s="429"/>
      <c r="BB85" s="429"/>
      <c r="BC85" s="429"/>
      <c r="BD85" s="429"/>
      <c r="BE85" s="429"/>
      <c r="BF85" s="429"/>
      <c r="BG85" s="429"/>
      <c r="BL85" s="368"/>
      <c r="BM85" s="369"/>
      <c r="BN85" s="369"/>
      <c r="BO85" s="369"/>
      <c r="BP85" s="370"/>
      <c r="BQ85" s="9"/>
      <c r="BR85" s="58" t="s">
        <v>171</v>
      </c>
      <c r="BS85" s="58"/>
      <c r="BT85" s="163"/>
      <c r="BU85" s="163"/>
      <c r="BV85" s="58"/>
      <c r="BW85" s="58"/>
      <c r="BX85" s="58"/>
      <c r="BY85" s="58"/>
      <c r="BZ85" s="58"/>
      <c r="CA85" s="368"/>
      <c r="CB85" s="369"/>
      <c r="CC85" s="369"/>
      <c r="CD85" s="369"/>
      <c r="CE85" s="370"/>
      <c r="CF85" s="58"/>
      <c r="CG85" s="58"/>
      <c r="CH85" s="58" t="s">
        <v>104</v>
      </c>
      <c r="CI85" s="163"/>
      <c r="CJ85" s="163"/>
      <c r="CK85" s="58"/>
      <c r="CL85" s="58"/>
      <c r="CM85" s="58"/>
      <c r="CN85" s="58"/>
      <c r="CO85" s="58"/>
      <c r="CP85" s="368"/>
      <c r="CQ85" s="369"/>
      <c r="CR85" s="369"/>
      <c r="CS85" s="369"/>
      <c r="CT85" s="370"/>
      <c r="CU85" s="58"/>
      <c r="CV85" s="58" t="s">
        <v>105</v>
      </c>
      <c r="CW85" s="58" t="s">
        <v>106</v>
      </c>
      <c r="CX85" s="163"/>
      <c r="CY85" s="163"/>
      <c r="CZ85" s="58"/>
      <c r="DA85" s="58"/>
      <c r="DB85" s="58"/>
      <c r="DC85" s="58"/>
      <c r="DD85" s="58"/>
      <c r="DE85" s="368"/>
      <c r="DF85" s="369"/>
      <c r="DG85" s="369"/>
      <c r="DH85" s="369"/>
      <c r="DI85" s="370"/>
      <c r="DJ85" s="58"/>
      <c r="DK85" s="58"/>
      <c r="DL85" s="58" t="s">
        <v>107</v>
      </c>
      <c r="DM85" s="163"/>
      <c r="DN85" s="163"/>
      <c r="DO85" s="58"/>
      <c r="DP85" s="58"/>
      <c r="DQ85" s="58"/>
      <c r="DR85" s="163"/>
      <c r="DS85" s="163"/>
      <c r="DT85" s="368"/>
      <c r="DU85" s="369"/>
      <c r="DV85" s="369"/>
      <c r="DW85" s="369"/>
      <c r="DX85" s="370"/>
      <c r="DY85" s="58"/>
      <c r="DZ85" s="58"/>
      <c r="EA85" s="58" t="s">
        <v>108</v>
      </c>
      <c r="EB85" s="163"/>
      <c r="EC85" s="163"/>
      <c r="ED85" s="58"/>
      <c r="EE85" s="58"/>
      <c r="EF85" s="58"/>
      <c r="EG85" s="58"/>
      <c r="EH85" s="58"/>
      <c r="EI85" s="368"/>
      <c r="EJ85" s="369"/>
      <c r="EK85" s="369"/>
      <c r="EL85" s="369"/>
      <c r="EM85" s="370"/>
      <c r="EN85" s="58"/>
      <c r="EO85" s="58"/>
      <c r="EP85" s="58" t="s">
        <v>109</v>
      </c>
      <c r="EQ85" s="163"/>
      <c r="ER85" s="163"/>
      <c r="ES85" s="58"/>
      <c r="ET85" s="58"/>
      <c r="EU85" s="58"/>
      <c r="EV85" s="58"/>
      <c r="EW85" s="151"/>
      <c r="EX85" s="151"/>
      <c r="EY85" s="368"/>
      <c r="EZ85" s="369"/>
      <c r="FA85" s="369"/>
      <c r="FB85" s="369"/>
      <c r="FC85" s="370"/>
      <c r="FD85" s="58"/>
      <c r="FE85" s="58"/>
      <c r="FF85" s="58" t="s">
        <v>110</v>
      </c>
      <c r="FG85" s="163"/>
      <c r="FH85" s="163"/>
      <c r="FI85" s="58"/>
      <c r="FJ85" s="58"/>
      <c r="FK85" s="58"/>
      <c r="FL85" s="58"/>
      <c r="FM85" s="58"/>
      <c r="FN85" s="368"/>
      <c r="FO85" s="369"/>
      <c r="FP85" s="369"/>
      <c r="FQ85" s="369"/>
      <c r="FR85" s="370"/>
      <c r="FS85" s="58"/>
      <c r="FT85" s="58"/>
      <c r="FU85" s="58" t="s">
        <v>111</v>
      </c>
      <c r="FV85" s="163"/>
      <c r="FW85" s="163"/>
      <c r="FX85" s="58"/>
      <c r="FY85" s="58"/>
      <c r="FZ85" s="58"/>
      <c r="GA85" s="58"/>
      <c r="GB85" s="58"/>
      <c r="GC85" s="368"/>
      <c r="GD85" s="369"/>
      <c r="GE85" s="369"/>
      <c r="GF85" s="369"/>
      <c r="GG85" s="370"/>
      <c r="GH85" s="58"/>
      <c r="GI85" s="58"/>
      <c r="GJ85" s="58" t="s">
        <v>112</v>
      </c>
      <c r="GK85" s="163"/>
      <c r="GL85" s="163"/>
      <c r="GM85" s="58"/>
      <c r="GN85" s="58"/>
      <c r="GO85" s="58"/>
      <c r="GP85" s="163"/>
      <c r="GQ85" s="151"/>
      <c r="GS85" s="69"/>
      <c r="GX85" s="347" t="str">
        <f>IF(AND(
COUNTA(BL85,CA85,CP85,DE85,DT85,EI85,EY85,FN85,GC85)=1,
COUNTA(BL87,CA87,CP87,DE87,DT87,EI87,EY87,FN87)=1
),"OK","エラー")</f>
        <v>エラー</v>
      </c>
    </row>
    <row r="86" spans="3:206" s="4" customFormat="1" ht="14.1" customHeight="1">
      <c r="C86" s="84"/>
      <c r="E86" s="429"/>
      <c r="F86" s="429"/>
      <c r="G86" s="429"/>
      <c r="H86" s="429"/>
      <c r="I86" s="429"/>
      <c r="J86" s="429"/>
      <c r="K86" s="429"/>
      <c r="L86" s="429"/>
      <c r="M86" s="429"/>
      <c r="N86" s="429"/>
      <c r="O86" s="429"/>
      <c r="P86" s="429"/>
      <c r="Q86" s="429"/>
      <c r="R86" s="429"/>
      <c r="S86" s="429"/>
      <c r="T86" s="429"/>
      <c r="U86" s="429"/>
      <c r="V86" s="429"/>
      <c r="W86" s="429"/>
      <c r="X86" s="429"/>
      <c r="Y86" s="429"/>
      <c r="Z86" s="429"/>
      <c r="AA86" s="429"/>
      <c r="AB86" s="429"/>
      <c r="AC86" s="429"/>
      <c r="AD86" s="429"/>
      <c r="AE86" s="429"/>
      <c r="AF86" s="429"/>
      <c r="AG86" s="429"/>
      <c r="AH86" s="429"/>
      <c r="AI86" s="429"/>
      <c r="AJ86" s="429"/>
      <c r="AK86" s="429"/>
      <c r="AL86" s="429"/>
      <c r="AM86" s="429"/>
      <c r="AN86" s="429"/>
      <c r="AO86" s="429"/>
      <c r="AP86" s="429"/>
      <c r="AQ86" s="429"/>
      <c r="AR86" s="429"/>
      <c r="AS86" s="429"/>
      <c r="AT86" s="429"/>
      <c r="AU86" s="429"/>
      <c r="AV86" s="429"/>
      <c r="AW86" s="429"/>
      <c r="AX86" s="429"/>
      <c r="AY86" s="429"/>
      <c r="AZ86" s="429"/>
      <c r="BA86" s="429"/>
      <c r="BB86" s="429"/>
      <c r="BC86" s="429"/>
      <c r="BD86" s="429"/>
      <c r="BE86" s="429"/>
      <c r="BF86" s="429"/>
      <c r="BG86" s="429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151"/>
      <c r="BS86" s="151"/>
      <c r="BT86" s="151"/>
      <c r="BU86" s="151"/>
      <c r="BV86" s="151"/>
      <c r="BW86" s="151"/>
      <c r="BX86" s="151"/>
      <c r="BY86" s="151"/>
      <c r="BZ86" s="151"/>
      <c r="CA86" s="151"/>
      <c r="CB86" s="151"/>
      <c r="CC86" s="151"/>
      <c r="CD86" s="151"/>
      <c r="CE86" s="151"/>
      <c r="CF86" s="151"/>
      <c r="CG86" s="151"/>
      <c r="CH86" s="151"/>
      <c r="CI86" s="151"/>
      <c r="CJ86" s="151"/>
      <c r="CK86" s="151"/>
      <c r="CL86" s="151"/>
      <c r="CM86" s="151"/>
      <c r="CN86" s="151"/>
      <c r="CO86" s="151"/>
      <c r="CP86" s="151"/>
      <c r="CQ86" s="151"/>
      <c r="CR86" s="151"/>
      <c r="CS86" s="151"/>
      <c r="CT86" s="151"/>
      <c r="CU86" s="151"/>
      <c r="CV86" s="151"/>
      <c r="CW86" s="151"/>
      <c r="CX86" s="151"/>
      <c r="CY86" s="151"/>
      <c r="CZ86" s="151"/>
      <c r="DA86" s="151"/>
      <c r="DB86" s="151"/>
      <c r="DC86" s="151"/>
      <c r="DD86" s="151"/>
      <c r="DE86" s="151"/>
      <c r="DF86" s="151"/>
      <c r="DG86" s="151"/>
      <c r="DH86" s="151"/>
      <c r="DI86" s="151"/>
      <c r="DJ86" s="151"/>
      <c r="DK86" s="151"/>
      <c r="DL86" s="151"/>
      <c r="DM86" s="151"/>
      <c r="DN86" s="151"/>
      <c r="DO86" s="151"/>
      <c r="DP86" s="151"/>
      <c r="DQ86" s="151"/>
      <c r="DR86" s="151"/>
      <c r="DS86" s="151"/>
      <c r="DT86" s="151"/>
      <c r="DU86" s="151"/>
      <c r="DV86" s="151"/>
      <c r="DW86" s="151"/>
      <c r="DX86" s="151"/>
      <c r="DY86" s="151"/>
      <c r="DZ86" s="151"/>
      <c r="EA86" s="151"/>
      <c r="EB86" s="151"/>
      <c r="EC86" s="151"/>
      <c r="ED86" s="151"/>
      <c r="EE86" s="151"/>
      <c r="EF86" s="151"/>
      <c r="EG86" s="151"/>
      <c r="EH86" s="151"/>
      <c r="EI86" s="151"/>
      <c r="EJ86" s="151"/>
      <c r="EK86" s="151"/>
      <c r="EL86" s="151"/>
      <c r="EM86" s="151"/>
      <c r="EN86" s="151"/>
      <c r="EO86" s="151"/>
      <c r="EP86" s="151"/>
      <c r="EQ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S86" s="69"/>
    </row>
    <row r="87" spans="3:206" s="4" customFormat="1" ht="15" customHeight="1">
      <c r="C87" s="94"/>
      <c r="E87" s="10" t="s">
        <v>194</v>
      </c>
      <c r="G87" s="9"/>
      <c r="L87" s="1"/>
      <c r="M87" s="1"/>
      <c r="N87" s="1"/>
      <c r="P87" s="1"/>
      <c r="R87" s="7"/>
      <c r="S87" s="7"/>
      <c r="T87" s="7"/>
      <c r="U87" s="7"/>
      <c r="V87" s="7"/>
      <c r="X87" s="7"/>
      <c r="Y87" s="7"/>
      <c r="Z87" s="7"/>
      <c r="AA87" s="7"/>
      <c r="AB87" s="7"/>
      <c r="AE87" s="7"/>
      <c r="AF87" s="7"/>
      <c r="AG87" s="7"/>
      <c r="AH87" s="9"/>
      <c r="AI87" s="9"/>
      <c r="AJ87" s="9"/>
      <c r="AK87" s="9"/>
      <c r="AL87" s="9"/>
      <c r="AM87" s="9"/>
      <c r="AN87" s="9"/>
      <c r="AO87" s="9"/>
      <c r="AP87" s="17"/>
      <c r="AQ87" s="17"/>
      <c r="AR87" s="17"/>
      <c r="AS87" s="17"/>
      <c r="AT87" s="17"/>
      <c r="AU87" s="17"/>
      <c r="AV87" s="9"/>
      <c r="AW87" s="9"/>
      <c r="AX87" s="9"/>
      <c r="AY87" s="9"/>
      <c r="AZ87" s="9"/>
      <c r="BA87" s="9"/>
      <c r="BB87" s="9"/>
      <c r="BC87" s="9"/>
      <c r="BD87" s="9"/>
      <c r="BE87" s="17"/>
      <c r="BF87" s="17"/>
      <c r="BG87" s="17"/>
      <c r="BH87" s="17"/>
      <c r="BL87" s="368"/>
      <c r="BM87" s="369"/>
      <c r="BN87" s="369"/>
      <c r="BO87" s="369"/>
      <c r="BP87" s="370"/>
      <c r="BQ87" s="9"/>
      <c r="BR87" s="58" t="s">
        <v>171</v>
      </c>
      <c r="BS87" s="58"/>
      <c r="BT87" s="163"/>
      <c r="BU87" s="163"/>
      <c r="BV87" s="58"/>
      <c r="BW87" s="58"/>
      <c r="BX87" s="58"/>
      <c r="BY87" s="58"/>
      <c r="BZ87" s="58"/>
      <c r="CA87" s="368"/>
      <c r="CB87" s="369"/>
      <c r="CC87" s="369"/>
      <c r="CD87" s="369"/>
      <c r="CE87" s="370"/>
      <c r="CF87" s="58"/>
      <c r="CG87" s="58"/>
      <c r="CH87" s="163" t="s">
        <v>113</v>
      </c>
      <c r="CI87" s="163"/>
      <c r="CJ87" s="151"/>
      <c r="CK87" s="58"/>
      <c r="CL87" s="58"/>
      <c r="CM87" s="58"/>
      <c r="CN87" s="58"/>
      <c r="CO87" s="58"/>
      <c r="CP87" s="368"/>
      <c r="CQ87" s="369"/>
      <c r="CR87" s="369"/>
      <c r="CS87" s="369"/>
      <c r="CT87" s="370"/>
      <c r="CU87" s="58"/>
      <c r="CV87" s="58" t="s">
        <v>105</v>
      </c>
      <c r="CW87" s="58" t="s">
        <v>114</v>
      </c>
      <c r="CX87" s="163"/>
      <c r="CY87" s="163"/>
      <c r="CZ87" s="58"/>
      <c r="DA87" s="58"/>
      <c r="DB87" s="58"/>
      <c r="DC87" s="58"/>
      <c r="DD87" s="58"/>
      <c r="DE87" s="368"/>
      <c r="DF87" s="369"/>
      <c r="DG87" s="369"/>
      <c r="DH87" s="369"/>
      <c r="DI87" s="370"/>
      <c r="DJ87" s="58"/>
      <c r="DK87" s="58"/>
      <c r="DL87" s="58" t="s">
        <v>115</v>
      </c>
      <c r="DM87" s="163"/>
      <c r="DN87" s="163"/>
      <c r="DO87" s="58"/>
      <c r="DP87" s="58"/>
      <c r="DQ87" s="58"/>
      <c r="DR87" s="163"/>
      <c r="DS87" s="163"/>
      <c r="DT87" s="368"/>
      <c r="DU87" s="369"/>
      <c r="DV87" s="369"/>
      <c r="DW87" s="369"/>
      <c r="DX87" s="370"/>
      <c r="DY87" s="58"/>
      <c r="DZ87" s="58"/>
      <c r="EA87" s="58" t="s">
        <v>116</v>
      </c>
      <c r="EB87" s="163"/>
      <c r="EC87" s="163"/>
      <c r="ED87" s="58"/>
      <c r="EE87" s="58"/>
      <c r="EF87" s="58"/>
      <c r="EG87" s="58"/>
      <c r="EH87" s="58"/>
      <c r="EI87" s="368"/>
      <c r="EJ87" s="369"/>
      <c r="EK87" s="369"/>
      <c r="EL87" s="369"/>
      <c r="EM87" s="370"/>
      <c r="EN87" s="58"/>
      <c r="EO87" s="58"/>
      <c r="EP87" s="58" t="s">
        <v>117</v>
      </c>
      <c r="EQ87" s="163"/>
      <c r="ER87" s="163"/>
      <c r="ES87" s="58"/>
      <c r="ET87" s="58"/>
      <c r="EU87" s="58"/>
      <c r="EV87" s="58"/>
      <c r="EW87" s="151"/>
      <c r="EX87" s="151"/>
      <c r="EY87" s="368"/>
      <c r="EZ87" s="369"/>
      <c r="FA87" s="369"/>
      <c r="FB87" s="369"/>
      <c r="FC87" s="370"/>
      <c r="FD87" s="58"/>
      <c r="FE87" s="58"/>
      <c r="FF87" s="58" t="s">
        <v>118</v>
      </c>
      <c r="FG87" s="163"/>
      <c r="FH87" s="163"/>
      <c r="FI87" s="58"/>
      <c r="FJ87" s="58"/>
      <c r="FK87" s="58"/>
      <c r="FL87" s="58"/>
      <c r="FM87" s="58"/>
      <c r="FN87" s="368"/>
      <c r="FO87" s="369"/>
      <c r="FP87" s="369"/>
      <c r="FQ87" s="369"/>
      <c r="FR87" s="370"/>
      <c r="FS87" s="58"/>
      <c r="FT87" s="58"/>
      <c r="FU87" s="58" t="s">
        <v>119</v>
      </c>
      <c r="FV87" s="163"/>
      <c r="FW87" s="163"/>
      <c r="FX87" s="58"/>
      <c r="FY87" s="58"/>
      <c r="FZ87" s="58"/>
      <c r="GA87" s="58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58"/>
      <c r="GO87" s="58"/>
      <c r="GP87" s="151"/>
      <c r="GQ87" s="151"/>
      <c r="GS87" s="69"/>
      <c r="GW87" s="320" t="s">
        <v>398</v>
      </c>
      <c r="GX87" s="303"/>
    </row>
    <row r="88" spans="3:206" s="4" customFormat="1" ht="12" customHeight="1" thickBot="1">
      <c r="C88" s="87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89"/>
      <c r="BC88" s="89"/>
      <c r="BD88" s="90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67"/>
      <c r="BQ88" s="67"/>
      <c r="BR88" s="89"/>
      <c r="BS88" s="67"/>
      <c r="BT88" s="67"/>
      <c r="BU88" s="67"/>
      <c r="BV88" s="67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197"/>
      <c r="CM88" s="197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88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89"/>
      <c r="DV88" s="89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95"/>
      <c r="FP88" s="95"/>
      <c r="FQ88" s="95"/>
      <c r="FR88" s="95"/>
      <c r="FS88" s="95"/>
      <c r="FT88" s="95"/>
      <c r="FU88" s="95"/>
      <c r="FV88" s="95"/>
      <c r="FW88" s="95"/>
      <c r="FX88" s="95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67"/>
      <c r="GK88" s="67"/>
      <c r="GL88" s="67"/>
      <c r="GM88" s="67"/>
      <c r="GN88" s="67"/>
      <c r="GO88" s="67"/>
      <c r="GP88" s="67"/>
      <c r="GQ88" s="67"/>
      <c r="GR88" s="67"/>
      <c r="GS88" s="92"/>
    </row>
    <row r="89" spans="3:206" s="3" customFormat="1" ht="10.5" customHeight="1">
      <c r="D89" s="1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AB89" s="15"/>
      <c r="AC89" s="16"/>
      <c r="AD89" s="16"/>
      <c r="AE89" s="16"/>
      <c r="AF89" s="16"/>
      <c r="AG89" s="63"/>
      <c r="AH89" s="14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Y89" s="15"/>
      <c r="AZ89" s="15"/>
      <c r="BA89" s="15"/>
      <c r="BB89" s="15"/>
      <c r="BC89" s="15"/>
      <c r="BD89" s="31"/>
      <c r="BE89" s="11"/>
      <c r="BF89" s="31"/>
      <c r="BG89" s="31"/>
      <c r="BH89" s="31"/>
      <c r="BI89" s="31"/>
      <c r="BJ89" s="31"/>
      <c r="BK89" s="31"/>
      <c r="BL89" s="31"/>
      <c r="BM89" s="31"/>
      <c r="BN89" s="31"/>
      <c r="BO89" s="11"/>
      <c r="BX89" s="61"/>
      <c r="BY89" s="76"/>
      <c r="BZ89" s="76"/>
      <c r="CA89" s="76"/>
      <c r="CB89" s="76"/>
      <c r="CC89" s="76"/>
      <c r="CD89" s="76"/>
      <c r="CE89" s="76"/>
      <c r="CF89" s="76"/>
      <c r="CG89" s="76"/>
      <c r="CH89" s="31"/>
      <c r="CI89" s="31"/>
      <c r="CJ89" s="31"/>
      <c r="CK89" s="31"/>
      <c r="CL89" s="31"/>
      <c r="CM89" s="31"/>
      <c r="CN89" s="31"/>
      <c r="CO89" s="31"/>
      <c r="CP89" s="21"/>
      <c r="CQ89" s="65"/>
      <c r="CR89" s="65"/>
      <c r="CS89" s="65"/>
      <c r="CT89" s="65"/>
      <c r="CU89" s="65"/>
      <c r="CV89" s="65"/>
      <c r="CW89" s="65"/>
      <c r="CX89" s="65"/>
      <c r="CY89" s="27"/>
      <c r="CZ89" s="27"/>
      <c r="DA89" s="27"/>
      <c r="DB89" s="27"/>
      <c r="DD89" s="10"/>
      <c r="DE89" s="29"/>
      <c r="DF89" s="29"/>
      <c r="DG89" s="29"/>
      <c r="DH89" s="16"/>
      <c r="DI89" s="38"/>
      <c r="DJ89" s="32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45"/>
      <c r="EI89" s="65"/>
      <c r="EJ89" s="65"/>
      <c r="EK89" s="26"/>
      <c r="EQ89" s="27"/>
      <c r="ER89" s="27"/>
      <c r="ES89" s="14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0"/>
      <c r="FJ89" s="60"/>
      <c r="FK89" s="45"/>
      <c r="FL89" s="36"/>
      <c r="FM89" s="36"/>
      <c r="FN89" s="36"/>
      <c r="FU89" s="27"/>
      <c r="FV89" s="27"/>
      <c r="FW89" s="14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29"/>
      <c r="GO89" s="29"/>
      <c r="GP89" s="29"/>
      <c r="GQ89" s="29"/>
      <c r="GX89" s="309"/>
    </row>
    <row r="90" spans="3:206" s="3" customFormat="1" ht="20.100000000000001" customHeight="1">
      <c r="D90" s="10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O90" s="26"/>
      <c r="BD90" s="27"/>
      <c r="BF90" s="26"/>
      <c r="BG90" s="26"/>
      <c r="BV90" s="27"/>
      <c r="BW90" s="31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27"/>
      <c r="CO90" s="14"/>
      <c r="CP90" s="53"/>
      <c r="CQ90" s="53"/>
      <c r="CR90" s="53"/>
      <c r="CS90" s="53"/>
      <c r="CT90" s="53"/>
      <c r="CU90" s="53"/>
      <c r="CV90" s="53"/>
      <c r="CW90" s="53"/>
      <c r="CX90" s="53"/>
      <c r="CY90" s="27"/>
      <c r="CZ90" s="4"/>
      <c r="DA90" s="27"/>
      <c r="DB90" s="27"/>
      <c r="DC90" s="27"/>
      <c r="DD90" s="27"/>
      <c r="DE90" s="10"/>
      <c r="DG90" s="15"/>
      <c r="DH90" s="15"/>
      <c r="DI90" s="15"/>
      <c r="DO90" s="15"/>
      <c r="DU90" s="16"/>
      <c r="DV90" s="16"/>
      <c r="DW90" s="62"/>
      <c r="DX90" s="7"/>
      <c r="EO90" s="31"/>
      <c r="EP90" s="31"/>
      <c r="EQ90" s="31"/>
      <c r="ER90" s="31"/>
      <c r="ES90" s="31"/>
      <c r="ET90" s="31"/>
      <c r="EU90" s="31"/>
      <c r="FA90" s="31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7"/>
      <c r="GK90" s="27"/>
      <c r="GM90" s="27"/>
      <c r="GN90" s="27"/>
    </row>
    <row r="91" spans="3:206" s="4" customFormat="1" ht="5.0999999999999996" customHeight="1">
      <c r="V91" s="1"/>
      <c r="W91" s="1"/>
      <c r="AD91" s="11"/>
      <c r="AQ91" s="11"/>
      <c r="BB91" s="1"/>
      <c r="BC91" s="1"/>
      <c r="BD91" s="12"/>
      <c r="BR91" s="1"/>
      <c r="CF91" s="1"/>
      <c r="CK91" s="7"/>
      <c r="CL91" s="7"/>
      <c r="FO91" s="10"/>
      <c r="FP91" s="10"/>
      <c r="FQ91" s="10"/>
      <c r="FR91" s="10"/>
      <c r="FS91" s="10"/>
      <c r="FT91" s="10"/>
      <c r="FU91" s="10"/>
      <c r="FV91" s="10"/>
      <c r="FW91" s="10"/>
      <c r="FX91" s="10"/>
    </row>
    <row r="92" spans="3:206" s="3" customFormat="1" ht="13.5">
      <c r="D92" s="29"/>
      <c r="E92" s="29"/>
      <c r="AG92" s="63"/>
      <c r="AH92" s="38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Y92" s="16"/>
      <c r="AZ92" s="16"/>
      <c r="BA92" s="16"/>
      <c r="BB92" s="16"/>
      <c r="BC92" s="16"/>
      <c r="BD92" s="31"/>
      <c r="BE92" s="11"/>
      <c r="BF92" s="31"/>
      <c r="BG92" s="31"/>
      <c r="BH92" s="31"/>
      <c r="BI92" s="31"/>
      <c r="BJ92" s="31"/>
      <c r="BK92" s="31"/>
      <c r="BL92" s="31"/>
      <c r="BM92" s="31"/>
      <c r="BN92" s="31"/>
      <c r="BO92" s="11"/>
      <c r="BQ92" s="65"/>
      <c r="BR92" s="65"/>
      <c r="BS92" s="65"/>
      <c r="BT92" s="65"/>
      <c r="BU92" s="65"/>
      <c r="BW92" s="29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31"/>
      <c r="CI92" s="65"/>
      <c r="CJ92" s="65"/>
      <c r="CK92" s="65"/>
      <c r="CL92" s="65"/>
      <c r="CM92" s="65"/>
      <c r="CN92" s="31"/>
      <c r="CO92" s="31"/>
      <c r="CP92" s="65"/>
      <c r="CQ92" s="65"/>
      <c r="CR92" s="65"/>
      <c r="CS92" s="65"/>
      <c r="CT92" s="65"/>
      <c r="CU92" s="65"/>
      <c r="CV92" s="65"/>
      <c r="CW92" s="65"/>
      <c r="CX92" s="65"/>
      <c r="CY92" s="27"/>
      <c r="CZ92" s="27"/>
      <c r="DA92" s="27"/>
      <c r="DB92" s="27"/>
      <c r="DD92" s="29"/>
      <c r="DE92" s="29"/>
      <c r="DF92" s="29"/>
      <c r="DG92" s="29"/>
      <c r="DH92" s="16"/>
      <c r="DI92" s="38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65"/>
      <c r="EI92" s="65"/>
      <c r="EJ92" s="65"/>
      <c r="EK92" s="26"/>
      <c r="EQ92" s="27"/>
      <c r="ER92" s="27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53"/>
      <c r="FJ92" s="53"/>
      <c r="FK92" s="36"/>
      <c r="FL92" s="36"/>
      <c r="FM92" s="36"/>
      <c r="FN92" s="36"/>
      <c r="FU92" s="27"/>
      <c r="FV92" s="27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  <c r="GM92" s="29"/>
      <c r="GN92" s="29"/>
      <c r="GO92" s="29"/>
      <c r="GP92" s="29"/>
      <c r="GQ92" s="29"/>
    </row>
    <row r="93" spans="3:206" ht="10.5" customHeight="1">
      <c r="CX93" s="10"/>
      <c r="CY93" s="29"/>
      <c r="CZ93" s="29"/>
      <c r="DA93" s="29"/>
      <c r="DB93" s="16"/>
      <c r="DC93" s="38"/>
      <c r="DD93" s="10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45"/>
      <c r="DY93" s="45"/>
      <c r="DZ93" s="45"/>
      <c r="EA93" s="26"/>
      <c r="EB93" s="3"/>
      <c r="EC93" s="3"/>
      <c r="ED93" s="3"/>
      <c r="EE93" s="3"/>
      <c r="EF93" s="3"/>
      <c r="EG93" s="27"/>
      <c r="EH93" s="27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60"/>
      <c r="EZ93" s="60"/>
      <c r="FA93" s="60"/>
      <c r="FB93" s="45"/>
      <c r="FC93" s="45"/>
      <c r="FD93" s="45"/>
      <c r="FE93" s="3"/>
      <c r="FF93" s="3"/>
      <c r="FG93" s="3"/>
      <c r="FH93" s="3"/>
      <c r="FI93" s="3"/>
      <c r="FJ93" s="3"/>
      <c r="FK93" s="27"/>
      <c r="FL93" s="27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29"/>
      <c r="GI93" s="3"/>
      <c r="GJ93" s="3"/>
      <c r="GK93" s="3"/>
      <c r="GL93" s="29"/>
      <c r="GM93" s="29"/>
    </row>
    <row r="94" spans="3:206" ht="10.5" customHeight="1">
      <c r="CX94" s="29"/>
      <c r="CY94" s="29"/>
      <c r="CZ94" s="29"/>
      <c r="DA94" s="29"/>
      <c r="DB94" s="16"/>
      <c r="DC94" s="38"/>
      <c r="DD94" s="15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45"/>
      <c r="DY94" s="45"/>
      <c r="DZ94" s="45"/>
      <c r="EA94" s="26"/>
      <c r="EB94" s="3"/>
      <c r="EC94" s="3"/>
      <c r="ED94" s="3"/>
      <c r="EE94" s="3"/>
      <c r="EF94" s="3"/>
      <c r="EG94" s="27"/>
      <c r="EH94" s="27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53"/>
      <c r="EZ94" s="53"/>
      <c r="FA94" s="53"/>
      <c r="FB94" s="45"/>
      <c r="FC94" s="45"/>
      <c r="FD94" s="45"/>
      <c r="FE94" s="3"/>
      <c r="FF94" s="3"/>
      <c r="FG94" s="3"/>
      <c r="FH94" s="3"/>
      <c r="FI94" s="3"/>
      <c r="FJ94" s="3"/>
      <c r="FK94" s="27"/>
      <c r="FL94" s="27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29"/>
      <c r="GI94" s="3"/>
      <c r="GJ94" s="3"/>
      <c r="GK94" s="3"/>
      <c r="GL94" s="36"/>
      <c r="GM94" s="36"/>
    </row>
    <row r="95" spans="3:206" ht="10.5" customHeight="1">
      <c r="DC95" s="12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</row>
    <row r="96" spans="3:206" ht="10.5" customHeight="1">
      <c r="CX96" s="10"/>
      <c r="CY96" s="29"/>
      <c r="CZ96" s="29"/>
      <c r="DA96" s="29"/>
      <c r="DB96" s="16"/>
      <c r="DC96" s="38"/>
      <c r="DD96" s="10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45"/>
      <c r="DY96" s="45"/>
      <c r="DZ96" s="45"/>
      <c r="EA96" s="26"/>
      <c r="EB96" s="3"/>
      <c r="EC96" s="3"/>
      <c r="ED96" s="3"/>
      <c r="EE96" s="3"/>
      <c r="EF96" s="3"/>
      <c r="EG96" s="27"/>
      <c r="EH96" s="27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60"/>
      <c r="EZ96" s="60"/>
      <c r="FA96" s="60"/>
      <c r="FB96" s="45"/>
      <c r="FC96" s="45"/>
      <c r="FD96" s="45"/>
      <c r="FE96" s="3"/>
      <c r="FF96" s="3"/>
      <c r="FG96" s="3"/>
      <c r="FH96" s="3"/>
      <c r="FI96" s="3"/>
      <c r="FJ96" s="3"/>
      <c r="FK96" s="27"/>
      <c r="FL96" s="27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3"/>
      <c r="GK96" s="3"/>
      <c r="GL96" s="29"/>
      <c r="GM96" s="29"/>
    </row>
    <row r="97" spans="102:195" ht="10.5" customHeight="1">
      <c r="CX97" s="29"/>
      <c r="CY97" s="29"/>
      <c r="CZ97" s="29"/>
      <c r="DA97" s="29"/>
      <c r="DB97" s="16"/>
      <c r="DC97" s="38"/>
      <c r="DD97" s="15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45"/>
      <c r="DY97" s="45"/>
      <c r="DZ97" s="45"/>
      <c r="EA97" s="26"/>
      <c r="EB97" s="3"/>
      <c r="EC97" s="3"/>
      <c r="ED97" s="3"/>
      <c r="EE97" s="3"/>
      <c r="EF97" s="3"/>
      <c r="EG97" s="27"/>
      <c r="EH97" s="27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53"/>
      <c r="EZ97" s="53"/>
      <c r="FA97" s="53"/>
      <c r="FB97" s="45"/>
      <c r="FC97" s="45"/>
      <c r="FD97" s="45"/>
      <c r="FE97" s="3"/>
      <c r="FF97" s="3"/>
      <c r="FG97" s="3"/>
      <c r="FH97" s="3"/>
      <c r="FI97" s="3"/>
      <c r="FJ97" s="3"/>
      <c r="FK97" s="27"/>
      <c r="FL97" s="27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3"/>
      <c r="GK97" s="3"/>
      <c r="GL97" s="36"/>
      <c r="GM97" s="36"/>
    </row>
    <row r="98" spans="102:195" ht="10.5" customHeight="1">
      <c r="DC98" s="12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</row>
    <row r="99" spans="102:195" ht="10.5" customHeight="1">
      <c r="CX99" s="4"/>
      <c r="CY99" s="36"/>
      <c r="CZ99" s="3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29"/>
      <c r="DW99" s="29"/>
      <c r="DX99" s="45"/>
      <c r="DY99" s="45"/>
      <c r="DZ99" s="45"/>
      <c r="EA99" s="26"/>
      <c r="EB99" s="3"/>
      <c r="EC99" s="3"/>
      <c r="ED99" s="3"/>
      <c r="EE99" s="3"/>
      <c r="EF99" s="3"/>
      <c r="EG99" s="27"/>
      <c r="EH99" s="27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60"/>
      <c r="EZ99" s="60"/>
      <c r="FA99" s="60"/>
      <c r="FB99" s="45"/>
      <c r="FC99" s="45"/>
      <c r="FD99" s="45"/>
      <c r="FE99" s="3"/>
      <c r="FF99" s="3"/>
      <c r="FG99" s="3"/>
      <c r="FH99" s="3"/>
      <c r="FI99" s="3"/>
      <c r="FJ99" s="3"/>
      <c r="FK99" s="27"/>
      <c r="FL99" s="27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4"/>
      <c r="GL99" s="65"/>
      <c r="GM99" s="65"/>
    </row>
    <row r="100" spans="102:195" ht="10.5" customHeight="1"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29"/>
      <c r="DW100" s="29"/>
      <c r="DX100" s="45"/>
      <c r="DY100" s="45"/>
      <c r="DZ100" s="45"/>
      <c r="EA100" s="26"/>
      <c r="EB100" s="3"/>
      <c r="EC100" s="3"/>
      <c r="ED100" s="3"/>
      <c r="EE100" s="3"/>
      <c r="EF100" s="3"/>
      <c r="EG100" s="27"/>
      <c r="EH100" s="27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53"/>
      <c r="EZ100" s="53"/>
      <c r="FA100" s="53"/>
      <c r="FB100" s="45"/>
      <c r="FC100" s="45"/>
      <c r="FD100" s="45"/>
      <c r="FE100" s="3"/>
      <c r="FF100" s="3"/>
      <c r="FG100" s="3"/>
      <c r="FH100" s="3"/>
      <c r="FI100" s="3"/>
      <c r="FJ100" s="3"/>
      <c r="FK100" s="27"/>
      <c r="FL100" s="27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4"/>
      <c r="GL100" s="65"/>
      <c r="GM100" s="65"/>
    </row>
    <row r="101" spans="102:195" ht="10.5" customHeight="1"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</row>
    <row r="102" spans="102:195" ht="10.5" customHeight="1"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7"/>
      <c r="GE102" s="27"/>
      <c r="GF102" s="3"/>
      <c r="GG102" s="3"/>
      <c r="GH102" s="3"/>
      <c r="GI102" s="3"/>
      <c r="GJ102" s="3"/>
      <c r="GK102" s="3"/>
      <c r="GL102" s="3"/>
      <c r="GM102" s="3"/>
    </row>
    <row r="103" spans="102:195" ht="10.5" customHeight="1"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3"/>
      <c r="EH103" s="3"/>
      <c r="EI103" s="3"/>
      <c r="EJ103" s="3"/>
      <c r="EK103" s="3"/>
      <c r="EL103" s="27"/>
      <c r="EM103" s="26"/>
      <c r="EN103" s="3"/>
      <c r="EO103" s="21"/>
      <c r="EP103" s="21"/>
      <c r="EQ103" s="21"/>
      <c r="ER103" s="21"/>
      <c r="ES103" s="21"/>
      <c r="ET103" s="21"/>
      <c r="EU103" s="21"/>
      <c r="EV103" s="21"/>
      <c r="EW103" s="27"/>
      <c r="EX103" s="27"/>
      <c r="EY103" s="3"/>
      <c r="EZ103" s="3"/>
      <c r="FA103" s="3"/>
      <c r="FB103" s="3"/>
      <c r="FC103" s="3"/>
      <c r="FD103" s="3"/>
      <c r="FE103" s="26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</row>
    <row r="104" spans="102:195" ht="10.5" customHeight="1">
      <c r="CX104" s="27"/>
      <c r="CY104" s="10"/>
      <c r="CZ104" s="3"/>
      <c r="DA104" s="15"/>
      <c r="DB104" s="15"/>
      <c r="DC104" s="30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4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3"/>
      <c r="GM104" s="3"/>
    </row>
    <row r="105" spans="102:195" ht="10.5" customHeight="1">
      <c r="DA105" s="4"/>
      <c r="DB105" s="4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3"/>
      <c r="EH105" s="3"/>
      <c r="EI105" s="3"/>
      <c r="EJ105" s="3"/>
      <c r="EK105" s="3"/>
      <c r="EL105" s="31"/>
      <c r="EM105" s="31"/>
      <c r="EN105" s="31"/>
      <c r="EO105" s="21"/>
      <c r="EP105" s="21"/>
      <c r="EQ105" s="21"/>
      <c r="ER105" s="21"/>
      <c r="ES105" s="21"/>
      <c r="ET105" s="21"/>
      <c r="EU105" s="21"/>
      <c r="EV105" s="21"/>
      <c r="EW105" s="31"/>
      <c r="EX105" s="31"/>
      <c r="EY105" s="3"/>
      <c r="EZ105" s="3"/>
      <c r="FA105" s="3"/>
      <c r="FB105" s="3"/>
      <c r="FC105" s="3"/>
      <c r="FD105" s="3"/>
      <c r="FE105" s="2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</row>
    <row r="106" spans="102:195" ht="10.5" customHeight="1">
      <c r="CX106" s="27"/>
      <c r="CY106" s="10"/>
      <c r="CZ106" s="3"/>
      <c r="DA106" s="15"/>
      <c r="DB106" s="15"/>
      <c r="DC106" s="15"/>
      <c r="DD106" s="3"/>
      <c r="DE106" s="3"/>
      <c r="DF106" s="3"/>
      <c r="DG106" s="3"/>
      <c r="DH106" s="3"/>
      <c r="DI106" s="15"/>
      <c r="DJ106" s="3"/>
      <c r="DK106" s="3"/>
      <c r="DL106" s="3"/>
      <c r="DM106" s="3"/>
      <c r="DN106" s="3"/>
      <c r="DO106" s="16"/>
      <c r="DP106" s="16"/>
      <c r="DQ106" s="62"/>
      <c r="DR106" s="7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7"/>
      <c r="GE106" s="27"/>
      <c r="GF106" s="3"/>
      <c r="GG106" s="27"/>
      <c r="GH106" s="27"/>
      <c r="GI106" s="3"/>
      <c r="GJ106" s="3"/>
      <c r="GK106" s="3"/>
      <c r="GL106" s="3"/>
      <c r="GM106" s="3"/>
    </row>
    <row r="107" spans="102:195" ht="10.5" customHeight="1"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</row>
    <row r="108" spans="102:195" ht="10.5" customHeight="1"/>
    <row r="109" spans="102:195" ht="10.5" customHeight="1"/>
    <row r="110" spans="102:195" ht="10.5" customHeight="1"/>
    <row r="111" spans="102:195" ht="10.5" customHeight="1"/>
    <row r="112" spans="102:195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</sheetData>
  <sheetProtection sheet="1" objects="1" scenarios="1"/>
  <mergeCells count="357">
    <mergeCell ref="AZ2:BY2"/>
    <mergeCell ref="FV79:FZ79"/>
    <mergeCell ref="GA79:GE79"/>
    <mergeCell ref="GC85:GG85"/>
    <mergeCell ref="EY87:FC87"/>
    <mergeCell ref="DT87:DX87"/>
    <mergeCell ref="EI87:EM87"/>
    <mergeCell ref="FN87:FR87"/>
    <mergeCell ref="EY85:FC85"/>
    <mergeCell ref="FN85:FR85"/>
    <mergeCell ref="DK79:DM79"/>
    <mergeCell ref="DO79:DR79"/>
    <mergeCell ref="DT85:DX85"/>
    <mergeCell ref="EI85:EM85"/>
    <mergeCell ref="DE87:DI87"/>
    <mergeCell ref="CP87:CT87"/>
    <mergeCell ref="BL87:BP87"/>
    <mergeCell ref="CA87:CE87"/>
    <mergeCell ref="GC69:GF69"/>
    <mergeCell ref="D73:BZ74"/>
    <mergeCell ref="D76:E76"/>
    <mergeCell ref="H76:K76"/>
    <mergeCell ref="M76:AA76"/>
    <mergeCell ref="D79:E79"/>
    <mergeCell ref="H79:K79"/>
    <mergeCell ref="M79:AF79"/>
    <mergeCell ref="AG79:AH79"/>
    <mergeCell ref="AJ79:AM79"/>
    <mergeCell ref="AO79:BF79"/>
    <mergeCell ref="CP85:CT85"/>
    <mergeCell ref="DE85:DI85"/>
    <mergeCell ref="BG79:BH79"/>
    <mergeCell ref="D82:AO83"/>
    <mergeCell ref="E85:BG86"/>
    <mergeCell ref="BL85:BP85"/>
    <mergeCell ref="CA85:CE85"/>
    <mergeCell ref="CB79:CD79"/>
    <mergeCell ref="CF79:CI79"/>
    <mergeCell ref="BJ79:BM79"/>
    <mergeCell ref="EM79:EP79"/>
    <mergeCell ref="EJ76:EK76"/>
    <mergeCell ref="EM76:EP76"/>
    <mergeCell ref="FP76:GO78"/>
    <mergeCell ref="FN79:FT80"/>
    <mergeCell ref="CJ78:DI80"/>
    <mergeCell ref="GH69:GQ69"/>
    <mergeCell ref="FI69:FL69"/>
    <mergeCell ref="DW66:DZ66"/>
    <mergeCell ref="FN69:GA69"/>
    <mergeCell ref="GC66:GF66"/>
    <mergeCell ref="DO76:DR76"/>
    <mergeCell ref="ER78:FL80"/>
    <mergeCell ref="EI79:EK79"/>
    <mergeCell ref="ER76:FK76"/>
    <mergeCell ref="EU66:FG66"/>
    <mergeCell ref="CN66:CX66"/>
    <mergeCell ref="DD69:DV70"/>
    <mergeCell ref="AF76:AG76"/>
    <mergeCell ref="AJ76:AM76"/>
    <mergeCell ref="EO69:ER69"/>
    <mergeCell ref="EU69:FG69"/>
    <mergeCell ref="AO76:BF76"/>
    <mergeCell ref="BG76:BH76"/>
    <mergeCell ref="BJ76:BM76"/>
    <mergeCell ref="CC76:CD76"/>
    <mergeCell ref="CF76:CI76"/>
    <mergeCell ref="DL76:DM76"/>
    <mergeCell ref="CN69:CX69"/>
    <mergeCell ref="DW69:DZ69"/>
    <mergeCell ref="EA69:EM70"/>
    <mergeCell ref="D69:AM69"/>
    <mergeCell ref="AX69:BA69"/>
    <mergeCell ref="BC69:BL69"/>
    <mergeCell ref="BQ69:BT69"/>
    <mergeCell ref="CI69:CL69"/>
    <mergeCell ref="BU69:CH70"/>
    <mergeCell ref="GH63:GQ63"/>
    <mergeCell ref="CI66:CL66"/>
    <mergeCell ref="DW63:DZ63"/>
    <mergeCell ref="EB63:EM63"/>
    <mergeCell ref="CM63:CX63"/>
    <mergeCell ref="DD63:DT64"/>
    <mergeCell ref="EO66:ER66"/>
    <mergeCell ref="DD66:DR66"/>
    <mergeCell ref="FI66:FL66"/>
    <mergeCell ref="GH66:GQ66"/>
    <mergeCell ref="FN66:GA66"/>
    <mergeCell ref="FN63:GA64"/>
    <mergeCell ref="GC63:GF63"/>
    <mergeCell ref="D61:AJ61"/>
    <mergeCell ref="D63:AH63"/>
    <mergeCell ref="AX63:BA63"/>
    <mergeCell ref="BC63:BN63"/>
    <mergeCell ref="CI63:CL63"/>
    <mergeCell ref="FI63:FL63"/>
    <mergeCell ref="BQ66:BT66"/>
    <mergeCell ref="EA66:EM67"/>
    <mergeCell ref="D66:AH66"/>
    <mergeCell ref="AX66:BA66"/>
    <mergeCell ref="BC66:BL66"/>
    <mergeCell ref="BU66:CH67"/>
    <mergeCell ref="GH61:GQ62"/>
    <mergeCell ref="ET60:FG62"/>
    <mergeCell ref="FN60:GA62"/>
    <mergeCell ref="AX61:BA61"/>
    <mergeCell ref="BC61:BN61"/>
    <mergeCell ref="CI61:CL61"/>
    <mergeCell ref="CM61:CX61"/>
    <mergeCell ref="DD61:DT62"/>
    <mergeCell ref="DW61:DZ61"/>
    <mergeCell ref="EB61:EM61"/>
    <mergeCell ref="EO61:ER61"/>
    <mergeCell ref="FI61:FL61"/>
    <mergeCell ref="GC61:GF61"/>
    <mergeCell ref="GC58:GF58"/>
    <mergeCell ref="GH58:GQ58"/>
    <mergeCell ref="FI55:FL55"/>
    <mergeCell ref="FN55:GA55"/>
    <mergeCell ref="GC55:GF55"/>
    <mergeCell ref="GH55:GQ55"/>
    <mergeCell ref="DW58:DZ58"/>
    <mergeCell ref="FI58:FL58"/>
    <mergeCell ref="FN58:GA58"/>
    <mergeCell ref="EA57:EN59"/>
    <mergeCell ref="CM58:CX58"/>
    <mergeCell ref="EA54:EN56"/>
    <mergeCell ref="D55:AI55"/>
    <mergeCell ref="AX55:BA55"/>
    <mergeCell ref="BC55:BN55"/>
    <mergeCell ref="CI55:CL55"/>
    <mergeCell ref="CM55:CX55"/>
    <mergeCell ref="DD55:DU55"/>
    <mergeCell ref="DW55:DZ55"/>
    <mergeCell ref="D58:AI58"/>
    <mergeCell ref="AX58:BA58"/>
    <mergeCell ref="BC58:BN58"/>
    <mergeCell ref="CI58:CL58"/>
    <mergeCell ref="DD58:DV59"/>
    <mergeCell ref="GC46:GF46"/>
    <mergeCell ref="GH46:GQ46"/>
    <mergeCell ref="DD47:EM48"/>
    <mergeCell ref="CM48:CX48"/>
    <mergeCell ref="EO48:ER48"/>
    <mergeCell ref="ET48:FD48"/>
    <mergeCell ref="CM46:CX46"/>
    <mergeCell ref="DD46:EL46"/>
    <mergeCell ref="FI48:FL48"/>
    <mergeCell ref="FN48:GA49"/>
    <mergeCell ref="GC48:GF48"/>
    <mergeCell ref="GH48:GQ48"/>
    <mergeCell ref="ET46:FD46"/>
    <mergeCell ref="FI46:FL46"/>
    <mergeCell ref="FN46:GA47"/>
    <mergeCell ref="D48:AM48"/>
    <mergeCell ref="AX48:BA48"/>
    <mergeCell ref="BC48:BN48"/>
    <mergeCell ref="CI48:CL48"/>
    <mergeCell ref="CM51:CX51"/>
    <mergeCell ref="DD51:EX51"/>
    <mergeCell ref="D51:AO51"/>
    <mergeCell ref="AX51:BA51"/>
    <mergeCell ref="BC51:BN51"/>
    <mergeCell ref="CI51:CL51"/>
    <mergeCell ref="D46:Y46"/>
    <mergeCell ref="AC46:AF46"/>
    <mergeCell ref="AH46:AR46"/>
    <mergeCell ref="AX46:BA46"/>
    <mergeCell ref="BQ46:BT46"/>
    <mergeCell ref="CI46:CL46"/>
    <mergeCell ref="EO46:ER46"/>
    <mergeCell ref="BB46:BO47"/>
    <mergeCell ref="BU46:CH47"/>
    <mergeCell ref="FN43:GA44"/>
    <mergeCell ref="GC37:GF37"/>
    <mergeCell ref="GH37:GQ37"/>
    <mergeCell ref="FI37:FL37"/>
    <mergeCell ref="FN37:GA38"/>
    <mergeCell ref="D43:BE43"/>
    <mergeCell ref="DD43:EM44"/>
    <mergeCell ref="EO43:ER43"/>
    <mergeCell ref="ET43:FD43"/>
    <mergeCell ref="FI40:FL40"/>
    <mergeCell ref="FN40:GA41"/>
    <mergeCell ref="GC40:GF40"/>
    <mergeCell ref="GH40:GQ40"/>
    <mergeCell ref="GC43:GF43"/>
    <mergeCell ref="GH43:GQ43"/>
    <mergeCell ref="CI40:CL40"/>
    <mergeCell ref="CN40:CX41"/>
    <mergeCell ref="EO40:ER40"/>
    <mergeCell ref="ET40:FD40"/>
    <mergeCell ref="AC40:AF40"/>
    <mergeCell ref="AH40:AT41"/>
    <mergeCell ref="BQ40:BT40"/>
    <mergeCell ref="BV40:CG41"/>
    <mergeCell ref="FI43:FL43"/>
    <mergeCell ref="FN34:GA35"/>
    <mergeCell ref="GC34:GF34"/>
    <mergeCell ref="GH34:GQ34"/>
    <mergeCell ref="AC37:AF37"/>
    <mergeCell ref="AH37:AV38"/>
    <mergeCell ref="AX37:BA37"/>
    <mergeCell ref="BC37:BO37"/>
    <mergeCell ref="BQ37:BT37"/>
    <mergeCell ref="BV37:CH37"/>
    <mergeCell ref="CI37:CL37"/>
    <mergeCell ref="CN37:CX37"/>
    <mergeCell ref="DD37:EM38"/>
    <mergeCell ref="EO37:ER37"/>
    <mergeCell ref="ET37:FD37"/>
    <mergeCell ref="AC34:AF34"/>
    <mergeCell ref="AH34:AV35"/>
    <mergeCell ref="AX34:BA34"/>
    <mergeCell ref="BC34:BO34"/>
    <mergeCell ref="BQ34:BT34"/>
    <mergeCell ref="BV34:CH34"/>
    <mergeCell ref="ET34:FD34"/>
    <mergeCell ref="FI34:FL34"/>
    <mergeCell ref="DD34:EM35"/>
    <mergeCell ref="FI31:FL31"/>
    <mergeCell ref="CI34:CL34"/>
    <mergeCell ref="CN34:CX34"/>
    <mergeCell ref="EO34:ER34"/>
    <mergeCell ref="GH28:GQ28"/>
    <mergeCell ref="AC31:AF31"/>
    <mergeCell ref="AH31:AV32"/>
    <mergeCell ref="BQ31:BT31"/>
    <mergeCell ref="BV31:CH31"/>
    <mergeCell ref="CI31:CL31"/>
    <mergeCell ref="CN31:CX31"/>
    <mergeCell ref="DD31:EM32"/>
    <mergeCell ref="EO31:ER31"/>
    <mergeCell ref="ET31:FD31"/>
    <mergeCell ref="GC31:GF31"/>
    <mergeCell ref="GH31:GQ31"/>
    <mergeCell ref="FN31:GA32"/>
    <mergeCell ref="AC28:AF28"/>
    <mergeCell ref="AH28:AV29"/>
    <mergeCell ref="BQ28:BT28"/>
    <mergeCell ref="BV28:CH28"/>
    <mergeCell ref="CI28:CL28"/>
    <mergeCell ref="CN28:CX28"/>
    <mergeCell ref="FN28:GA29"/>
    <mergeCell ref="GC28:GF28"/>
    <mergeCell ref="FI25:FL25"/>
    <mergeCell ref="FN25:GA26"/>
    <mergeCell ref="GC25:GF25"/>
    <mergeCell ref="DD28:EM29"/>
    <mergeCell ref="EO28:ER28"/>
    <mergeCell ref="ET28:FD28"/>
    <mergeCell ref="FI28:FL28"/>
    <mergeCell ref="EO25:ER25"/>
    <mergeCell ref="ET25:FD25"/>
    <mergeCell ref="GC22:GF22"/>
    <mergeCell ref="GH22:GQ22"/>
    <mergeCell ref="AC25:AF25"/>
    <mergeCell ref="AH25:AV26"/>
    <mergeCell ref="BQ25:BT25"/>
    <mergeCell ref="BV25:CH25"/>
    <mergeCell ref="CI25:CL25"/>
    <mergeCell ref="CN25:CX25"/>
    <mergeCell ref="GH25:GQ25"/>
    <mergeCell ref="FI22:FL22"/>
    <mergeCell ref="FN22:GA23"/>
    <mergeCell ref="AC22:AF22"/>
    <mergeCell ref="AH22:AV23"/>
    <mergeCell ref="AX22:BA22"/>
    <mergeCell ref="BC22:BO22"/>
    <mergeCell ref="BQ22:BT22"/>
    <mergeCell ref="BV22:CH22"/>
    <mergeCell ref="CI22:CL22"/>
    <mergeCell ref="CN22:CX22"/>
    <mergeCell ref="EO22:ER22"/>
    <mergeCell ref="ET22:FD22"/>
    <mergeCell ref="AC19:AF19"/>
    <mergeCell ref="AH19:AV20"/>
    <mergeCell ref="AX19:BA19"/>
    <mergeCell ref="BC19:BO19"/>
    <mergeCell ref="GC19:GF19"/>
    <mergeCell ref="GH19:GQ19"/>
    <mergeCell ref="BQ19:BT19"/>
    <mergeCell ref="BV19:CH19"/>
    <mergeCell ref="CI19:CL19"/>
    <mergeCell ref="CN19:CX19"/>
    <mergeCell ref="EO19:ER19"/>
    <mergeCell ref="ET19:FD19"/>
    <mergeCell ref="FI19:FL19"/>
    <mergeCell ref="FN19:GA20"/>
    <mergeCell ref="GC13:GF13"/>
    <mergeCell ref="GH13:GQ13"/>
    <mergeCell ref="CI13:CL13"/>
    <mergeCell ref="CN13:CZ14"/>
    <mergeCell ref="DD13:EN14"/>
    <mergeCell ref="CI16:CL16"/>
    <mergeCell ref="CN16:CX16"/>
    <mergeCell ref="FN10:GA11"/>
    <mergeCell ref="GC10:GF10"/>
    <mergeCell ref="GH10:GQ10"/>
    <mergeCell ref="EO13:ER13"/>
    <mergeCell ref="ET13:FD13"/>
    <mergeCell ref="FI13:FL13"/>
    <mergeCell ref="FN13:GA14"/>
    <mergeCell ref="CI10:CL10"/>
    <mergeCell ref="GC16:GF16"/>
    <mergeCell ref="GH16:GQ16"/>
    <mergeCell ref="EO16:ER16"/>
    <mergeCell ref="ET16:FD16"/>
    <mergeCell ref="FI16:FL16"/>
    <mergeCell ref="FN16:GA17"/>
    <mergeCell ref="GC7:GF7"/>
    <mergeCell ref="GH7:GQ7"/>
    <mergeCell ref="FE2:FQ2"/>
    <mergeCell ref="BV10:CH10"/>
    <mergeCell ref="BV7:CH7"/>
    <mergeCell ref="CI7:CL7"/>
    <mergeCell ref="EO7:ER7"/>
    <mergeCell ref="ET7:FD7"/>
    <mergeCell ref="FI7:FL7"/>
    <mergeCell ref="CN10:CX10"/>
    <mergeCell ref="DD10:EM11"/>
    <mergeCell ref="EO10:ER10"/>
    <mergeCell ref="ET10:FD10"/>
    <mergeCell ref="FI10:FL10"/>
    <mergeCell ref="CS2:CX2"/>
    <mergeCell ref="CY2:DD2"/>
    <mergeCell ref="DE2:DJ2"/>
    <mergeCell ref="DK2:DP2"/>
    <mergeCell ref="DQ2:DV2"/>
    <mergeCell ref="DW2:EB2"/>
    <mergeCell ref="EC2:EH2"/>
    <mergeCell ref="EI2:EN2"/>
    <mergeCell ref="EO2:ET2"/>
    <mergeCell ref="EU2:EZ2"/>
    <mergeCell ref="D37:AB38"/>
    <mergeCell ref="AC7:AF7"/>
    <mergeCell ref="AH7:AV8"/>
    <mergeCell ref="AX7:BA7"/>
    <mergeCell ref="BC7:BO7"/>
    <mergeCell ref="BQ7:BT7"/>
    <mergeCell ref="FN7:GA8"/>
    <mergeCell ref="CN7:CX7"/>
    <mergeCell ref="DD7:EM8"/>
    <mergeCell ref="AC10:AF10"/>
    <mergeCell ref="AH10:AV11"/>
    <mergeCell ref="AX10:BA10"/>
    <mergeCell ref="BC10:BO10"/>
    <mergeCell ref="BQ10:BT10"/>
    <mergeCell ref="AC13:AF13"/>
    <mergeCell ref="AH13:AT13"/>
    <mergeCell ref="AX13:BA13"/>
    <mergeCell ref="BC13:BO13"/>
    <mergeCell ref="AC16:AF16"/>
    <mergeCell ref="AH16:AV17"/>
    <mergeCell ref="AX16:BA16"/>
    <mergeCell ref="BC16:BO16"/>
    <mergeCell ref="BQ16:BT16"/>
    <mergeCell ref="BV16:CH16"/>
  </mergeCells>
  <phoneticPr fontId="1"/>
  <dataValidations count="1">
    <dataValidation type="list" allowBlank="1" showInputMessage="1" showErrorMessage="1" sqref="AC7:AF7 GC85:GG85 FN87:FR87 EY87:FC87 EI87:EM87 DT87:DX87 DE87:DI87 CP87:CT87 CA87:CE87 BL87:BP87 EY85:FC85 DT85:DX85 CP85:CT85 FN85:FR85 DE85:DI85 EI85:EM85 CA85:CE85 BL85:BP85 EM79:EP79 DO79:DR79 CF79:CI79 AJ79:AM79 EM76:EP76 CF76:CI76 AJ76:AM76 H79:K79 BJ76:BM76 DO76:DR76 BJ79:BM79 H76:K76 DW69:DZ69 EO69:ER69 FI69:FL69 GC69:GF69 GC66:GF66 FI66:FL66 EO66:ER66 DW66:DZ66 FI63:FL63 GC61:GF61 EO61:ER61 DW58:DZ58 GC58:GF58 FI55:FL55 DW63:DZ63 FI61:FL61 FI58:FL58 DW55:DZ55 DW61:DZ61 GC63:GF63 GC55:GF55 GC48:GF48 FI48:FL48 EO46:ER46 GC46:GF46 FI43:FL43 EO48:ER48 GC43:GF43 FI46:FL46 EO43:ER43 CI69:CL69 BQ69:BT69 AX66:BA66 CI66:CL66 AX63:BA63 CI61:CL61 AX58:BA58 BQ66:BT66 AX61:BA61 AX69:BA69 CI58:CL58 CI63:CL63 AX55:BA55 CI55:CL55 AX51:BA51 CI48:CL48 BQ46:BT46 CI51:CL51 CI46:CL46 AX48:BA48 AX46:BA46 AC46:AF46 EO40:ER40 FI40:FL40 GC37:GF37 GC40:GF40 FI37:FL37 EO37:ER37 EO34:ER34 FI34:FL34 GC31:GF31 EO31:ER31 FI28:FL28 GC25:GF25 EO25:ER25 FI22:FL22 GC19:GF19 FI31:FL31 GC28:GF28 EO22:ER22 GC34:GF34 FI25:FL25 EO28:ER28 GC22:GF22 FI19:FL19 EO19:ER19 FI16:FL16 GC13:GF13 EO13:ER13 FI10:FL10 GC7:GF7 EO7:ER7 GC16:GF16 EO10:ER10 FI7:FL7 FI13:FL13 EO16:ER16 GC10:GF10 AC40:AF40 BQ40:BT40 CI37:CL37 AX37:BA37 BQ37:BT37 CI40:CL40 AC37:AF37 AC34:AF34 BQ34:BT34 CI31:CL31 AC31:AF31 BQ28:BT28 CI25:CL25 AC25:AF25 AX22:BA22 CI22:CL22 AX34:BA34 BQ31:BT31 CI28:CL28 AC22:AF22 CI19:CL19 AC28:AF28 BQ22:BT22 BQ25:BT25 CI34:CL34 BQ19:BT19 AC19:AF19 AX16:BA16 CI16:CL16 AX13:BA13 AC10:AF10 BQ10:BT10 CI7:CL7 AX19:BA19 BQ16:BT16 AC13:AF13 CI10:CL10 AC16:AF16 AX10:BA10 CI13:CL13 BQ7:BT7 AX7:BA7" xr:uid="{00000000-0002-0000-0100-000000000000}">
      <formula1>"／"</formula1>
    </dataValidation>
  </dataValidations>
  <pageMargins left="0.19685039370078741" right="0.19685039370078741" top="0.19685039370078741" bottom="0.19685039370078741" header="0.21" footer="0.16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7"/>
  <sheetViews>
    <sheetView view="pageBreakPreview" zoomScaleNormal="100" zoomScaleSheetLayoutView="100" workbookViewId="0">
      <selection activeCell="W13" sqref="W13"/>
    </sheetView>
  </sheetViews>
  <sheetFormatPr defaultColWidth="9" defaultRowHeight="13.5"/>
  <cols>
    <col min="1" max="1" width="2.625" style="207" customWidth="1"/>
    <col min="2" max="2" width="4.5" style="207" customWidth="1"/>
    <col min="3" max="3" width="3.375" style="207" customWidth="1"/>
    <col min="4" max="4" width="9.625" style="207" customWidth="1"/>
    <col min="5" max="5" width="8" style="207" customWidth="1"/>
    <col min="6" max="7" width="1.125" style="207" customWidth="1"/>
    <col min="8" max="17" width="2.625" style="207" customWidth="1"/>
    <col min="18" max="18" width="2.25" style="207" customWidth="1"/>
    <col min="19" max="19" width="5.125" style="207" customWidth="1"/>
    <col min="20" max="20" width="9" style="207"/>
    <col min="21" max="21" width="7.875" style="207" customWidth="1"/>
    <col min="22" max="22" width="7" style="207" customWidth="1"/>
    <col min="23" max="16384" width="9" style="207"/>
  </cols>
  <sheetData>
    <row r="1" spans="1:28" s="201" customFormat="1" ht="24" customHeight="1">
      <c r="A1" s="199"/>
      <c r="B1" s="199"/>
      <c r="C1" s="199"/>
      <c r="D1" s="581" t="str">
        <f>'調査票(表)'!AZ2</f>
        <v>29452</v>
      </c>
      <c r="E1" s="582"/>
      <c r="F1" s="582"/>
      <c r="G1" s="232"/>
      <c r="H1" s="583" t="str">
        <f>CONCATENATE('調査票(表)'!CR2,'調査票(表)'!CX2,'調査票(表)'!DD2,'調査票(表)'!DJ2,'調査票(表)'!DP2,'調査票(表)'!DV2,'調査票(表)'!EB2,'調査票(表)'!EH2,'調査票(表)'!EN2,'調査票(表)'!ET2)</f>
        <v/>
      </c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233"/>
      <c r="T1" s="497" t="s">
        <v>276</v>
      </c>
      <c r="U1" s="497"/>
      <c r="V1" s="232"/>
      <c r="W1" s="305"/>
    </row>
    <row r="2" spans="1:28" s="201" customFormat="1" ht="6" customHeight="1">
      <c r="A2" s="199"/>
      <c r="B2" s="199"/>
      <c r="C2" s="199"/>
      <c r="D2" s="202"/>
      <c r="E2" s="203"/>
      <c r="F2" s="200"/>
      <c r="G2" s="200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5"/>
      <c r="S2" s="205"/>
      <c r="T2" s="205"/>
      <c r="U2" s="205"/>
      <c r="V2" s="232"/>
    </row>
    <row r="3" spans="1:28" ht="21" customHeight="1">
      <c r="A3" s="206"/>
      <c r="B3" s="208"/>
      <c r="C3" s="206"/>
      <c r="D3" s="317"/>
      <c r="E3" s="208" t="str">
        <f>'調査票(表)'!BI4</f>
        <v>川上村</v>
      </c>
      <c r="F3" s="28"/>
      <c r="G3" s="28"/>
      <c r="H3" s="585" t="s">
        <v>377</v>
      </c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W3" s="319"/>
    </row>
    <row r="4" spans="1:28" ht="8.25" customHeight="1">
      <c r="A4" s="206"/>
      <c r="B4" s="206"/>
      <c r="C4" s="206"/>
      <c r="D4" s="208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</row>
    <row r="5" spans="1:28" s="209" customFormat="1" ht="15" customHeight="1"/>
    <row r="6" spans="1:28" s="209" customFormat="1" ht="15" customHeight="1">
      <c r="A6" s="584" t="s">
        <v>376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</row>
    <row r="7" spans="1:28" s="209" customFormat="1" ht="14.1" customHeight="1">
      <c r="A7" s="572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4"/>
      <c r="W7" s="305"/>
    </row>
    <row r="8" spans="1:28" s="209" customFormat="1" ht="14.1" customHeight="1">
      <c r="A8" s="575"/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7"/>
      <c r="W8" s="318"/>
    </row>
    <row r="9" spans="1:28" s="209" customFormat="1" ht="14.1" customHeight="1">
      <c r="A9" s="575"/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7"/>
      <c r="W9" s="305"/>
    </row>
    <row r="10" spans="1:28" s="209" customFormat="1" ht="14.1" customHeight="1">
      <c r="A10" s="575"/>
      <c r="B10" s="576"/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7"/>
      <c r="X10" s="348" t="str">
        <f>IF((COUNTA(A7)=1
),"OK","エラー")</f>
        <v>エラー</v>
      </c>
    </row>
    <row r="11" spans="1:28" s="209" customFormat="1" ht="14.1" customHeight="1">
      <c r="A11" s="575"/>
      <c r="B11" s="576"/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7"/>
    </row>
    <row r="12" spans="1:28" s="209" customFormat="1" ht="14.1" customHeight="1">
      <c r="A12" s="578"/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80"/>
    </row>
    <row r="13" spans="1:28" s="209" customFormat="1" ht="15" customHeight="1">
      <c r="A13" s="18" t="s">
        <v>273</v>
      </c>
      <c r="B13" s="18"/>
      <c r="C13" s="18"/>
      <c r="G13" s="1" t="s">
        <v>330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X13" s="209" t="s">
        <v>404</v>
      </c>
    </row>
    <row r="14" spans="1:28" s="209" customFormat="1" ht="15" customHeight="1">
      <c r="A14" s="315"/>
      <c r="B14" s="18"/>
      <c r="C14" s="18"/>
      <c r="G14" s="1" t="s">
        <v>331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X14" s="209" t="s">
        <v>405</v>
      </c>
    </row>
    <row r="15" spans="1:28" s="209" customFormat="1" ht="15" customHeight="1">
      <c r="A15" s="270" t="s">
        <v>336</v>
      </c>
      <c r="B15" s="262"/>
      <c r="C15" s="263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X15" s="322" t="s">
        <v>400</v>
      </c>
      <c r="Y15" s="323"/>
      <c r="Z15" s="323"/>
      <c r="AA15" s="323"/>
      <c r="AB15" s="324"/>
    </row>
    <row r="16" spans="1:28" s="209" customFormat="1" ht="15" customHeight="1">
      <c r="A16" s="263"/>
      <c r="B16" s="262"/>
      <c r="C16" s="264" t="s">
        <v>349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X16" s="325" t="s">
        <v>380</v>
      </c>
      <c r="Y16" s="349" t="str">
        <f>IF(COUNTA('調査票(表)'!AF70:AI70,'調査票(表)'!AX70:BA70,'調査票(表)'!BR70:BU70,'調査票(表)'!AF72:AI72,'調査票(表)'!AX72:BA72)&gt;0,"必須","")</f>
        <v/>
      </c>
      <c r="Z16" s="326"/>
      <c r="AA16" s="327" t="s">
        <v>390</v>
      </c>
      <c r="AB16" s="351" t="str">
        <f>IF(COUNTA('調査票(表)'!EW72:EZ72,'調査票(表)'!FQ72:FT72)&gt;0,"必須","")</f>
        <v/>
      </c>
    </row>
    <row r="17" spans="1:28" s="209" customFormat="1" ht="15" customHeight="1">
      <c r="A17" s="270" t="s">
        <v>337</v>
      </c>
      <c r="B17" s="262"/>
      <c r="C17" s="263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X17" s="325" t="s">
        <v>381</v>
      </c>
      <c r="Y17" s="349" t="str">
        <f>IF(COUNTA('調査票(表)'!AF74:AI74,'調査票(表)'!AX74:BA74,'調査票(表)'!AF76:AI76,'調査票(表)'!AX76:BA76)&gt;0,"必須","")</f>
        <v/>
      </c>
      <c r="Z17" s="326"/>
      <c r="AA17" s="327" t="s">
        <v>391</v>
      </c>
      <c r="AB17" s="351" t="str">
        <f>IF(COUNTA('調査票(表)'!EW74:EZ74,'調査票(表)'!FQ74:FT74)&gt;0,"必須","")</f>
        <v/>
      </c>
    </row>
    <row r="18" spans="1:28" s="209" customFormat="1" ht="15" customHeight="1">
      <c r="A18" s="292" t="s">
        <v>27</v>
      </c>
      <c r="B18" s="316"/>
      <c r="C18" s="294" t="s">
        <v>28</v>
      </c>
      <c r="D18" s="570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X18" s="325" t="s">
        <v>383</v>
      </c>
      <c r="Y18" s="349" t="str">
        <f>IF(COUNTA('調査票(表)'!AX78:BA78,'調査票(表)'!CL78:CO78)&gt;0,"必須","")</f>
        <v/>
      </c>
      <c r="Z18" s="326"/>
      <c r="AA18" s="327" t="s">
        <v>392</v>
      </c>
      <c r="AB18" s="351" t="str">
        <f>IF(COUNTA('調査票(表)'!EW76:EZ76,'調査票(表)'!FQ76:FT76,'調査票(表)'!GG76:GJ76)&gt;0,"必須","")</f>
        <v/>
      </c>
    </row>
    <row r="19" spans="1:28" s="209" customFormat="1" ht="15" customHeight="1">
      <c r="A19" s="292" t="s">
        <v>277</v>
      </c>
      <c r="B19" s="293"/>
      <c r="C19" s="294" t="s">
        <v>278</v>
      </c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X19" s="325" t="s">
        <v>385</v>
      </c>
      <c r="Y19" s="349" t="str">
        <f>IF(COUNTA('調査票(表)'!AX80:BA80,'調査票(表)'!CL80:CO80)&gt;0,"必須","")</f>
        <v/>
      </c>
      <c r="Z19" s="326"/>
      <c r="AA19" s="327" t="s">
        <v>393</v>
      </c>
      <c r="AB19" s="351" t="str">
        <f>IF(COUNTA('調査票(表)'!EW78:EZ78,'調査票(表)'!FQ78:FT78)&gt;0,"必須","")</f>
        <v/>
      </c>
    </row>
    <row r="20" spans="1:28" s="209" customFormat="1" ht="15" customHeight="1">
      <c r="A20" s="292" t="s">
        <v>277</v>
      </c>
      <c r="B20" s="293"/>
      <c r="C20" s="294" t="s">
        <v>278</v>
      </c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X20" s="325" t="s">
        <v>387</v>
      </c>
      <c r="Y20" s="349" t="str">
        <f>IF(COUNTA('調査票(表)'!AX82:BA82,'調査票(表)'!BR82:BU82,'調査票(表)'!CL82:CO82)&gt;0,"必須","")</f>
        <v/>
      </c>
      <c r="Z20" s="326"/>
      <c r="AA20" s="327" t="s">
        <v>394</v>
      </c>
      <c r="AB20" s="351" t="str">
        <f>IF(COUNTA('調査票(表)'!EE80:EH80,'調査票(表)'!EW80:EZ80,'調査票(表)'!FQ80:FT80,'調査票(表)'!GG80:GJ80)&gt;0,"必須","")</f>
        <v/>
      </c>
    </row>
    <row r="21" spans="1:28" s="209" customFormat="1" ht="15" customHeight="1">
      <c r="A21" s="292" t="s">
        <v>277</v>
      </c>
      <c r="B21" s="293"/>
      <c r="C21" s="294" t="s">
        <v>278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X21" s="325" t="s">
        <v>388</v>
      </c>
      <c r="Y21" s="349" t="str">
        <f>IF(COUNTA('調査票(表)'!AX84:BA84,'調査票(表)'!CL84:CO84)&gt;0,"必須","")</f>
        <v/>
      </c>
      <c r="Z21" s="326"/>
      <c r="AA21" s="327" t="s">
        <v>395</v>
      </c>
      <c r="AB21" s="351" t="str">
        <f>IF(COUNTA('調査票(表)'!EE82:EH82,'調査票(表)'!EW82:EZ82,'調査票(表)'!FQ82:FT82,'調査票(表)'!GG82:GJ82)&gt;0,"必須","")</f>
        <v/>
      </c>
    </row>
    <row r="22" spans="1:28" s="209" customFormat="1" ht="15" customHeight="1">
      <c r="A22" s="292" t="s">
        <v>277</v>
      </c>
      <c r="B22" s="295"/>
      <c r="C22" s="294" t="s">
        <v>278</v>
      </c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X22" s="328" t="s">
        <v>389</v>
      </c>
      <c r="Y22" s="350" t="str">
        <f>IF(COUNTA('調査票(表)'!EW70:EZ70,'調査票(表)'!FQ70:FT70)&gt;0,"必須","")</f>
        <v/>
      </c>
      <c r="Z22" s="329"/>
      <c r="AA22" s="329"/>
      <c r="AB22" s="330"/>
    </row>
    <row r="23" spans="1:28" s="209" customFormat="1" ht="15" customHeight="1">
      <c r="A23" s="292" t="s">
        <v>27</v>
      </c>
      <c r="B23" s="295"/>
      <c r="C23" s="294" t="s">
        <v>28</v>
      </c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</row>
    <row r="24" spans="1:28" s="209" customFormat="1" ht="15" customHeight="1">
      <c r="A24" s="296" t="s">
        <v>27</v>
      </c>
      <c r="B24" s="297"/>
      <c r="C24" s="296" t="s">
        <v>28</v>
      </c>
      <c r="D24" s="565"/>
      <c r="E24" s="565"/>
      <c r="F24" s="565"/>
      <c r="G24" s="565"/>
      <c r="H24" s="565"/>
      <c r="I24" s="565"/>
      <c r="J24" s="565"/>
      <c r="K24" s="565"/>
      <c r="L24" s="565"/>
      <c r="M24" s="565"/>
      <c r="N24" s="565"/>
      <c r="O24" s="565"/>
      <c r="P24" s="565"/>
      <c r="Q24" s="565"/>
      <c r="R24" s="565"/>
      <c r="S24" s="565"/>
      <c r="T24" s="565"/>
      <c r="U24" s="565"/>
      <c r="V24" s="565"/>
    </row>
    <row r="25" spans="1:28" s="209" customFormat="1" ht="15" customHeight="1">
      <c r="A25" s="18" t="s">
        <v>275</v>
      </c>
      <c r="B25" s="210"/>
      <c r="C25" s="210"/>
      <c r="D25" s="224"/>
      <c r="E25" s="224"/>
      <c r="F25" s="224"/>
      <c r="G25" s="224"/>
      <c r="H25" s="224"/>
      <c r="J25" s="3" t="s">
        <v>332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09" t="s">
        <v>404</v>
      </c>
    </row>
    <row r="26" spans="1:28" s="209" customFormat="1" ht="15" customHeight="1">
      <c r="A26" s="18"/>
      <c r="B26" s="210"/>
      <c r="C26" s="210"/>
      <c r="D26" s="224"/>
      <c r="E26" s="224"/>
      <c r="F26" s="224"/>
      <c r="G26" s="224"/>
      <c r="H26" s="224"/>
      <c r="I26" s="224"/>
      <c r="J26" s="3" t="s">
        <v>333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09" t="s">
        <v>405</v>
      </c>
    </row>
    <row r="27" spans="1:28" s="209" customFormat="1" ht="15" customHeight="1">
      <c r="A27" s="270" t="s">
        <v>338</v>
      </c>
      <c r="B27" s="264"/>
      <c r="C27" s="264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X27" s="322" t="s">
        <v>401</v>
      </c>
      <c r="Y27" s="331"/>
      <c r="Z27" s="331"/>
      <c r="AA27" s="331"/>
      <c r="AB27" s="332"/>
    </row>
    <row r="28" spans="1:28" s="209" customFormat="1" ht="15" customHeight="1">
      <c r="A28" s="270" t="s">
        <v>339</v>
      </c>
      <c r="B28" s="264"/>
      <c r="C28" s="264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X28" s="333" t="s">
        <v>380</v>
      </c>
      <c r="Y28" s="349" t="str">
        <f>IF(COUNTA('調査票(裏)'!AX7:BA7,'調査票(裏)'!BQ7:BT7,'調査票(裏)'!CI7:CL7)&gt;0,"必須","")</f>
        <v/>
      </c>
      <c r="Z28" s="334"/>
      <c r="AA28" s="335" t="s">
        <v>389</v>
      </c>
      <c r="AB28" s="351" t="str">
        <f>IF(COUNTA('調査票(裏)'!BQ25:BT25,'調査票(裏)'!CI25:CL25)&gt;0,"必須","")</f>
        <v/>
      </c>
    </row>
    <row r="29" spans="1:28" s="209" customFormat="1" ht="15" customHeight="1">
      <c r="A29" s="298"/>
      <c r="B29" s="262"/>
      <c r="C29" s="264" t="s">
        <v>329</v>
      </c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X29" s="333" t="s">
        <v>381</v>
      </c>
      <c r="Y29" s="349" t="str">
        <f>IF(COUNTA('調査票(裏)'!AX10:BA10,'調査票(裏)'!BQ10:BT10,'調査票(裏)'!CI10:CL10)&gt;0,"必須","")</f>
        <v/>
      </c>
      <c r="Z29" s="334"/>
      <c r="AA29" s="335" t="s">
        <v>390</v>
      </c>
      <c r="AB29" s="351" t="str">
        <f>IF(COUNTA('調査票(裏)'!BQ28:BT28,'調査票(裏)'!CI28:CL28)&gt;0,"必須","")</f>
        <v/>
      </c>
    </row>
    <row r="30" spans="1:28" s="209" customFormat="1" ht="15" customHeight="1">
      <c r="A30" s="292" t="s">
        <v>277</v>
      </c>
      <c r="B30" s="293"/>
      <c r="C30" s="294" t="s">
        <v>278</v>
      </c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X30" s="333" t="s">
        <v>382</v>
      </c>
      <c r="Y30" s="349" t="str">
        <f>IF(COUNTA('調査票(裏)'!AX13:BA13,'調査票(裏)'!CI13:CL13)&gt;0,"必須","")</f>
        <v/>
      </c>
      <c r="Z30" s="334"/>
      <c r="AA30" s="335" t="s">
        <v>391</v>
      </c>
      <c r="AB30" s="351" t="str">
        <f>IF(COUNTA('調査票(裏)'!BQ31:BT31,'調査票(裏)'!CI31:CL31)&gt;0,"必須","")</f>
        <v/>
      </c>
    </row>
    <row r="31" spans="1:28" s="209" customFormat="1" ht="15" customHeight="1">
      <c r="A31" s="292" t="s">
        <v>27</v>
      </c>
      <c r="B31" s="293"/>
      <c r="C31" s="294" t="s">
        <v>28</v>
      </c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X31" s="333" t="s">
        <v>384</v>
      </c>
      <c r="Y31" s="349" t="str">
        <f>IF(COUNTA('調査票(裏)'!AX16:BA16,'調査票(裏)'!BQ16:BT16,'調査票(裏)'!CI16:CL16)&gt;0,"必須","")</f>
        <v/>
      </c>
      <c r="Z31" s="334"/>
      <c r="AA31" s="335" t="s">
        <v>392</v>
      </c>
      <c r="AB31" s="351" t="str">
        <f>IF(COUNTA('調査票(裏)'!AX34:BA34,'調査票(裏)'!BQ34:BT34,'調査票(裏)'!CI34:CL34)&gt;0,"必須","")</f>
        <v/>
      </c>
    </row>
    <row r="32" spans="1:28" s="209" customFormat="1" ht="15" customHeight="1">
      <c r="A32" s="292" t="s">
        <v>27</v>
      </c>
      <c r="B32" s="293"/>
      <c r="C32" s="294" t="s">
        <v>28</v>
      </c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X32" s="333" t="s">
        <v>386</v>
      </c>
      <c r="Y32" s="349" t="str">
        <f>IF(COUNTA('調査票(裏)'!AX19:BA19,'調査票(裏)'!BQ19:BT19,'調査票(裏)'!CI19:CL19)&gt;0,"必須","")</f>
        <v/>
      </c>
      <c r="Z32" s="334"/>
      <c r="AA32" s="335" t="s">
        <v>393</v>
      </c>
      <c r="AB32" s="351" t="str">
        <f>IF(COUNTA('調査票(裏)'!AX37:BA37,'調査票(裏)'!BQ37:BT37,'調査票(裏)'!CI37:CL37)&gt;0,"必須","")</f>
        <v/>
      </c>
    </row>
    <row r="33" spans="1:28" s="209" customFormat="1" ht="15" customHeight="1">
      <c r="A33" s="292" t="s">
        <v>27</v>
      </c>
      <c r="B33" s="293"/>
      <c r="C33" s="294" t="s">
        <v>278</v>
      </c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X33" s="336" t="s">
        <v>388</v>
      </c>
      <c r="Y33" s="350" t="str">
        <f>IF(COUNTA('調査票(裏)'!AX22:BA22,'調査票(裏)'!BQ22:BT22,'調査票(裏)'!CI22:CL22)&gt;0,"必須","")</f>
        <v/>
      </c>
      <c r="Z33" s="337"/>
      <c r="AA33" s="338" t="s">
        <v>394</v>
      </c>
      <c r="AB33" s="352" t="str">
        <f>IF(COUNTA('調査票(裏)'!BQ40:BT40,'調査票(裏)'!CI40:CL40)&gt;0,"必須","")</f>
        <v/>
      </c>
    </row>
    <row r="34" spans="1:28" s="209" customFormat="1" ht="15" customHeight="1">
      <c r="A34" s="292" t="s">
        <v>27</v>
      </c>
      <c r="B34" s="293"/>
      <c r="C34" s="294" t="s">
        <v>278</v>
      </c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</row>
    <row r="35" spans="1:28" s="209" customFormat="1" ht="15" customHeight="1">
      <c r="A35" s="296" t="s">
        <v>27</v>
      </c>
      <c r="B35" s="297"/>
      <c r="C35" s="296" t="s">
        <v>28</v>
      </c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X35" s="209" t="s">
        <v>404</v>
      </c>
    </row>
    <row r="36" spans="1:28" s="209" customFormat="1" ht="15" customHeight="1">
      <c r="A36" s="18" t="s">
        <v>326</v>
      </c>
      <c r="B36" s="210"/>
      <c r="C36" s="210"/>
      <c r="D36" s="225"/>
      <c r="E36" s="225"/>
      <c r="F36" s="225"/>
      <c r="G36" s="225"/>
      <c r="H36" s="225"/>
      <c r="I36" s="3" t="s">
        <v>322</v>
      </c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X36" s="209" t="s">
        <v>405</v>
      </c>
    </row>
    <row r="37" spans="1:28" s="209" customFormat="1" ht="15" customHeight="1">
      <c r="A37" s="18"/>
      <c r="B37" s="210"/>
      <c r="C37" s="210"/>
      <c r="D37" s="225"/>
      <c r="E37" s="225"/>
      <c r="F37" s="225"/>
      <c r="G37" s="225"/>
      <c r="H37" s="225"/>
      <c r="I37" s="3" t="s">
        <v>323</v>
      </c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X37" s="322" t="s">
        <v>402</v>
      </c>
      <c r="Y37" s="331"/>
      <c r="Z37" s="331"/>
      <c r="AA37" s="331"/>
      <c r="AB37" s="332"/>
    </row>
    <row r="38" spans="1:28" s="209" customFormat="1" ht="15" customHeight="1">
      <c r="A38" s="270" t="s">
        <v>340</v>
      </c>
      <c r="B38" s="264"/>
      <c r="C38" s="264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X38" s="333" t="s">
        <v>380</v>
      </c>
      <c r="Y38" s="349" t="str">
        <f>IF(COUNTA('調査票(裏)'!AX46:BA46,'調査票(裏)'!BQ46:BT46,'調査票(裏)'!CI46:CL46)&gt;0,"必須","")</f>
        <v/>
      </c>
      <c r="Z38" s="334"/>
      <c r="AA38" s="335" t="s">
        <v>388</v>
      </c>
      <c r="AB38" s="351" t="str">
        <f>IF(COUNTA('調査票(裏)'!CI61:CL61)&gt;0,"必須","")</f>
        <v/>
      </c>
    </row>
    <row r="39" spans="1:28" s="209" customFormat="1" ht="15" customHeight="1">
      <c r="A39" s="292" t="s">
        <v>27</v>
      </c>
      <c r="B39" s="293"/>
      <c r="C39" s="294" t="s">
        <v>28</v>
      </c>
      <c r="D39" s="569"/>
      <c r="E39" s="569"/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X39" s="333" t="s">
        <v>381</v>
      </c>
      <c r="Y39" s="349" t="str">
        <f>IF(COUNTA('調査票(裏)'!CI48:CL48)&gt;0,"必須","")</f>
        <v/>
      </c>
      <c r="Z39" s="334"/>
      <c r="AA39" s="335" t="s">
        <v>389</v>
      </c>
      <c r="AB39" s="351" t="str">
        <f>IF(COUNTA('調査票(裏)'!CI63:CL63)&gt;0,"必須","")</f>
        <v/>
      </c>
    </row>
    <row r="40" spans="1:28" s="209" customFormat="1" ht="15" customHeight="1">
      <c r="A40" s="292" t="s">
        <v>27</v>
      </c>
      <c r="B40" s="293"/>
      <c r="C40" s="294" t="s">
        <v>28</v>
      </c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X40" s="333" t="s">
        <v>382</v>
      </c>
      <c r="Y40" s="349" t="str">
        <f>IF(COUNTA('調査票(裏)'!CI51:CL51)&gt;0,"必須","")</f>
        <v/>
      </c>
      <c r="Z40" s="334"/>
      <c r="AA40" s="335" t="s">
        <v>390</v>
      </c>
      <c r="AB40" s="351" t="str">
        <f>IF(COUNTA('調査票(裏)'!BQ66:BT66,'調査票(裏)'!CI66:CL66)&gt;0,"必須","")</f>
        <v/>
      </c>
    </row>
    <row r="41" spans="1:28" s="209" customFormat="1" ht="15" customHeight="1">
      <c r="A41" s="292" t="s">
        <v>27</v>
      </c>
      <c r="B41" s="293"/>
      <c r="C41" s="294" t="s">
        <v>28</v>
      </c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X41" s="333" t="s">
        <v>384</v>
      </c>
      <c r="Y41" s="349" t="str">
        <f>IF(COUNTA('調査票(裏)'!CI55:CL55)&gt;0,"必須","")</f>
        <v/>
      </c>
      <c r="Z41" s="334"/>
      <c r="AA41" s="335" t="s">
        <v>391</v>
      </c>
      <c r="AB41" s="351" t="str">
        <f>IF(COUNTA('調査票(裏)'!BQ69:BT69,'調査票(裏)'!CI69:CL69)&gt;0,"必須","")</f>
        <v/>
      </c>
    </row>
    <row r="42" spans="1:28" s="209" customFormat="1" ht="15" customHeight="1">
      <c r="A42" s="292" t="s">
        <v>27</v>
      </c>
      <c r="B42" s="293"/>
      <c r="C42" s="294" t="s">
        <v>28</v>
      </c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X42" s="336" t="s">
        <v>386</v>
      </c>
      <c r="Y42" s="350" t="str">
        <f>IF(COUNTA('調査票(裏)'!CI58:CL58)&gt;0,"必須","")</f>
        <v/>
      </c>
      <c r="Z42" s="337"/>
      <c r="AA42" s="337"/>
      <c r="AB42" s="353"/>
    </row>
    <row r="43" spans="1:28" s="209" customFormat="1" ht="15" customHeight="1">
      <c r="A43" s="296" t="s">
        <v>277</v>
      </c>
      <c r="B43" s="299"/>
      <c r="C43" s="296" t="s">
        <v>278</v>
      </c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</row>
    <row r="44" spans="1:28" s="209" customFormat="1" ht="15" customHeight="1">
      <c r="A44" s="18" t="s">
        <v>327</v>
      </c>
      <c r="B44" s="210"/>
      <c r="C44" s="210"/>
      <c r="D44" s="269"/>
      <c r="E44" s="566"/>
      <c r="F44" s="566"/>
      <c r="G44" s="566"/>
      <c r="H44" s="566"/>
      <c r="I44" s="566"/>
      <c r="J44" s="566"/>
      <c r="K44" s="566"/>
      <c r="L44" s="566"/>
      <c r="M44" s="566"/>
      <c r="N44" s="566"/>
      <c r="O44" s="566"/>
      <c r="P44" s="566"/>
      <c r="Q44" s="566"/>
      <c r="R44" s="566"/>
      <c r="S44" s="566"/>
      <c r="T44" s="566"/>
      <c r="U44" s="566"/>
      <c r="V44" s="566"/>
      <c r="X44" s="209" t="s">
        <v>404</v>
      </c>
    </row>
    <row r="45" spans="1:28" s="209" customFormat="1" ht="15" customHeight="1">
      <c r="A45" s="567" t="s">
        <v>334</v>
      </c>
      <c r="B45" s="567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7"/>
      <c r="P45" s="567"/>
      <c r="Q45" s="567"/>
      <c r="R45" s="567"/>
      <c r="S45" s="567"/>
      <c r="T45" s="567"/>
      <c r="U45" s="567"/>
      <c r="V45" s="567"/>
      <c r="X45" s="209" t="s">
        <v>405</v>
      </c>
    </row>
    <row r="46" spans="1:28" s="209" customFormat="1" ht="15" customHeight="1">
      <c r="A46" s="270" t="s">
        <v>341</v>
      </c>
      <c r="B46" s="264"/>
      <c r="C46" s="264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X46" s="322" t="s">
        <v>403</v>
      </c>
      <c r="Y46" s="331"/>
      <c r="Z46" s="331"/>
      <c r="AA46" s="331"/>
      <c r="AB46" s="332"/>
    </row>
    <row r="47" spans="1:28" s="209" customFormat="1" ht="15" customHeight="1">
      <c r="A47" s="270" t="s">
        <v>342</v>
      </c>
      <c r="B47" s="264"/>
      <c r="C47" s="264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X47" s="333" t="s">
        <v>380</v>
      </c>
      <c r="Y47" s="349" t="str">
        <f>IF(COUNTA('調査票(裏)'!FI7:FL7,'調査票(裏)'!GC7:GF7)&gt;0,"必須","")</f>
        <v/>
      </c>
      <c r="Z47" s="334"/>
      <c r="AA47" s="335" t="s">
        <v>391</v>
      </c>
      <c r="AB47" s="351" t="str">
        <f>IF(COUNTA('調査票(裏)'!FI31:FL31,'調査票(裏)'!GC31:GF31)&gt;0,"必須","")</f>
        <v/>
      </c>
    </row>
    <row r="48" spans="1:28" s="209" customFormat="1" ht="15" customHeight="1">
      <c r="A48" s="292" t="s">
        <v>27</v>
      </c>
      <c r="B48" s="293"/>
      <c r="C48" s="294" t="s">
        <v>28</v>
      </c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X48" s="333" t="s">
        <v>381</v>
      </c>
      <c r="Y48" s="349" t="str">
        <f>IF(COUNTA('調査票(裏)'!FI10:FL10,'調査票(裏)'!GC10:GF10)&gt;0,"必須","")</f>
        <v/>
      </c>
      <c r="Z48" s="334"/>
      <c r="AA48" s="335" t="s">
        <v>392</v>
      </c>
      <c r="AB48" s="351" t="str">
        <f>IF(COUNTA('調査票(裏)'!FI34:FL34,'調査票(裏)'!GC34:GF34)&gt;0,"必須","")</f>
        <v/>
      </c>
    </row>
    <row r="49" spans="1:28" s="209" customFormat="1" ht="15" customHeight="1">
      <c r="A49" s="292" t="s">
        <v>27</v>
      </c>
      <c r="B49" s="293"/>
      <c r="C49" s="294" t="s">
        <v>28</v>
      </c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X49" s="333" t="s">
        <v>382</v>
      </c>
      <c r="Y49" s="349" t="str">
        <f>IF(COUNTA('調査票(裏)'!FI13:FL13,'調査票(裏)'!GC13:GF13)&gt;0,"必須","")</f>
        <v/>
      </c>
      <c r="Z49" s="334"/>
      <c r="AA49" s="335" t="s">
        <v>393</v>
      </c>
      <c r="AB49" s="351" t="str">
        <f>IF(COUNTA('調査票(裏)'!FI37:FL37,'調査票(裏)'!GC37:GF37)&gt;0,"必須","")</f>
        <v/>
      </c>
    </row>
    <row r="50" spans="1:28" s="209" customFormat="1" ht="15" customHeight="1">
      <c r="A50" s="292" t="s">
        <v>27</v>
      </c>
      <c r="B50" s="293"/>
      <c r="C50" s="294" t="s">
        <v>28</v>
      </c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X50" s="333" t="s">
        <v>384</v>
      </c>
      <c r="Y50" s="349" t="str">
        <f>IF(COUNTA('調査票(裏)'!FI16:FL16,'調査票(裏)'!GC16:GF16)&gt;0,"必須","")</f>
        <v/>
      </c>
      <c r="Z50" s="334"/>
      <c r="AA50" s="335" t="s">
        <v>394</v>
      </c>
      <c r="AB50" s="351" t="str">
        <f>IF(COUNTA('調査票(裏)'!FI40:FL40,'調査票(裏)'!GC40:GF40)&gt;0,"必須","")</f>
        <v/>
      </c>
    </row>
    <row r="51" spans="1:28" s="209" customFormat="1" ht="15" customHeight="1">
      <c r="A51" s="292" t="s">
        <v>27</v>
      </c>
      <c r="B51" s="293"/>
      <c r="C51" s="294" t="s">
        <v>28</v>
      </c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  <c r="X51" s="333" t="s">
        <v>386</v>
      </c>
      <c r="Y51" s="349" t="str">
        <f>IF(COUNTA('調査票(裏)'!FI19:FL19,'調査票(裏)'!GC19:GF19)&gt;0,"必須","")</f>
        <v/>
      </c>
      <c r="Z51" s="334"/>
      <c r="AA51" s="335" t="s">
        <v>395</v>
      </c>
      <c r="AB51" s="351" t="str">
        <f>IF(COUNTA('調査票(裏)'!FI43:FL43,'調査票(裏)'!GC43:GF43)&gt;0,"必須","")</f>
        <v/>
      </c>
    </row>
    <row r="52" spans="1:28" s="209" customFormat="1" ht="15" customHeight="1">
      <c r="A52" s="292" t="s">
        <v>27</v>
      </c>
      <c r="B52" s="293"/>
      <c r="C52" s="294" t="s">
        <v>28</v>
      </c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  <c r="X52" s="333" t="s">
        <v>388</v>
      </c>
      <c r="Y52" s="349" t="str">
        <f>IF(COUNTA('調査票(裏)'!FI22:FL22,'調査票(裏)'!GC22:GF22)&gt;0,"必須","")</f>
        <v/>
      </c>
      <c r="Z52" s="334"/>
      <c r="AA52" s="335" t="s">
        <v>396</v>
      </c>
      <c r="AB52" s="351" t="str">
        <f>IF(COUNTA('調査票(裏)'!FI46:FL46,'調査票(裏)'!GC46:GF46)&gt;0,"必須","")</f>
        <v/>
      </c>
    </row>
    <row r="53" spans="1:28" s="209" customFormat="1" ht="15" customHeight="1">
      <c r="A53" s="292" t="s">
        <v>27</v>
      </c>
      <c r="B53" s="293"/>
      <c r="C53" s="294" t="s">
        <v>28</v>
      </c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  <c r="X53" s="333" t="s">
        <v>389</v>
      </c>
      <c r="Y53" s="349" t="str">
        <f>IF(COUNTA('調査票(裏)'!FI25:FL25,'調査票(裏)'!GC25:GF25)&gt;0,"必須","")</f>
        <v/>
      </c>
      <c r="Z53" s="334"/>
      <c r="AA53" s="335" t="s">
        <v>397</v>
      </c>
      <c r="AB53" s="351" t="str">
        <f>IF(COUNTA('調査票(裏)'!FI48:FL48,'調査票(裏)'!GC48:GF48)&gt;0,"必須","")</f>
        <v/>
      </c>
    </row>
    <row r="54" spans="1:28" s="209" customFormat="1" ht="15" customHeight="1">
      <c r="A54" s="292" t="s">
        <v>27</v>
      </c>
      <c r="B54" s="293"/>
      <c r="C54" s="294" t="s">
        <v>28</v>
      </c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X54" s="336" t="s">
        <v>390</v>
      </c>
      <c r="Y54" s="350" t="str">
        <f>IF(COUNTA('調査票(裏)'!FI28:FL28,'調査票(裏)'!GC28:GF28)&gt;0,"必須","")</f>
        <v/>
      </c>
      <c r="Z54" s="337"/>
      <c r="AA54" s="337"/>
      <c r="AB54" s="339"/>
    </row>
    <row r="55" spans="1:28" s="209" customFormat="1" ht="15" customHeight="1">
      <c r="A55" s="296" t="s">
        <v>27</v>
      </c>
      <c r="B55" s="299"/>
      <c r="C55" s="296" t="s">
        <v>28</v>
      </c>
      <c r="D55" s="565"/>
      <c r="E55" s="565"/>
      <c r="F55" s="565"/>
      <c r="G55" s="565"/>
      <c r="H55" s="565"/>
      <c r="I55" s="565"/>
      <c r="J55" s="565"/>
      <c r="K55" s="565"/>
      <c r="L55" s="565"/>
      <c r="M55" s="565"/>
      <c r="N55" s="565"/>
      <c r="O55" s="565"/>
      <c r="P55" s="565"/>
      <c r="Q55" s="565"/>
      <c r="R55" s="565"/>
      <c r="S55" s="565"/>
      <c r="T55" s="565"/>
      <c r="U55" s="565"/>
      <c r="V55" s="565"/>
    </row>
    <row r="56" spans="1:28" ht="15" customHeight="1">
      <c r="A56" s="18" t="s">
        <v>328</v>
      </c>
      <c r="B56" s="210"/>
      <c r="C56" s="210"/>
      <c r="D56" s="225"/>
      <c r="E56" s="225"/>
      <c r="F56" s="3" t="s">
        <v>324</v>
      </c>
      <c r="G56" s="255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X56" s="209" t="s">
        <v>404</v>
      </c>
    </row>
    <row r="57" spans="1:28" ht="15" customHeight="1">
      <c r="A57" s="270" t="s">
        <v>343</v>
      </c>
      <c r="B57" s="264"/>
      <c r="C57" s="264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X57" s="209" t="s">
        <v>405</v>
      </c>
    </row>
    <row r="58" spans="1:28" ht="15" customHeight="1">
      <c r="A58" s="270" t="s">
        <v>344</v>
      </c>
      <c r="B58" s="264"/>
      <c r="C58" s="264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X58" s="322" t="s">
        <v>406</v>
      </c>
      <c r="Y58" s="340"/>
      <c r="Z58" s="340"/>
      <c r="AA58" s="340"/>
      <c r="AB58" s="341"/>
    </row>
    <row r="59" spans="1:28" s="209" customFormat="1" ht="15" customHeight="1">
      <c r="A59" s="292" t="s">
        <v>27</v>
      </c>
      <c r="B59" s="293"/>
      <c r="C59" s="294" t="s">
        <v>28</v>
      </c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  <c r="X59" s="333" t="s">
        <v>380</v>
      </c>
      <c r="Y59" s="349" t="str">
        <f>IF(COUNTA('調査票(裏)'!FI55:FL55,'調査票(裏)'!GC55:GF55)&gt;0,"必須","")</f>
        <v/>
      </c>
      <c r="Z59" s="334"/>
      <c r="AA59" s="335" t="s">
        <v>385</v>
      </c>
      <c r="AB59" s="351" t="str">
        <f>IF(COUNTA('調査票(裏)'!FI63:FL63,'調査票(裏)'!GC63:GF63)&gt;0,"必須","")</f>
        <v/>
      </c>
    </row>
    <row r="60" spans="1:28" s="209" customFormat="1" ht="15" customHeight="1">
      <c r="A60" s="292" t="s">
        <v>27</v>
      </c>
      <c r="B60" s="293"/>
      <c r="C60" s="294" t="s">
        <v>28</v>
      </c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X60" s="333" t="s">
        <v>381</v>
      </c>
      <c r="Y60" s="349" t="str">
        <f>IF(COUNTA('調査票(裏)'!FI58:FL58,'調査票(裏)'!GC58:GF58)&gt;0,"必須","")</f>
        <v/>
      </c>
      <c r="Z60" s="334"/>
      <c r="AA60" s="335" t="s">
        <v>386</v>
      </c>
      <c r="AB60" s="351" t="str">
        <f>IF(COUNTA('調査票(裏)'!EO66:ER66,'調査票(裏)'!FI66:FL66,'調査票(裏)'!GC66:GF66)&gt;0,"必須","")</f>
        <v/>
      </c>
    </row>
    <row r="61" spans="1:28" ht="15" customHeight="1">
      <c r="A61" s="296" t="s">
        <v>27</v>
      </c>
      <c r="B61" s="299"/>
      <c r="C61" s="296" t="s">
        <v>28</v>
      </c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X61" s="336" t="s">
        <v>382</v>
      </c>
      <c r="Y61" s="354" t="str">
        <f>IF(COUNTA('調査票(裏)'!EO61:ER61,'調査票(裏)'!FI61:FL61,'調査票(裏)'!GC61:GF61)&gt;0,"必須","")</f>
        <v/>
      </c>
      <c r="Z61" s="342"/>
      <c r="AA61" s="338" t="s">
        <v>388</v>
      </c>
      <c r="AB61" s="352" t="str">
        <f>IF(COUNTA('調査票(裏)'!EO69:ER69,'調査票(裏)'!FI69:FL69,'調査票(裏)'!GC69:GF69)&gt;0,"必須","")</f>
        <v/>
      </c>
    </row>
    <row r="62" spans="1:28" ht="15" customHeight="1">
      <c r="A62" s="18" t="s">
        <v>345</v>
      </c>
      <c r="B62" s="210"/>
      <c r="C62" s="210"/>
      <c r="D62" s="27"/>
      <c r="E62" s="268"/>
      <c r="F62" s="224"/>
      <c r="G62" s="224"/>
      <c r="H62" s="224"/>
      <c r="I62" s="225"/>
      <c r="J62" s="225"/>
      <c r="K62" s="225"/>
      <c r="L62" s="225"/>
      <c r="M62" s="224"/>
      <c r="N62" s="224"/>
      <c r="O62" s="224"/>
      <c r="P62" s="224"/>
      <c r="Q62" s="224"/>
      <c r="R62" s="224"/>
      <c r="S62" s="224"/>
      <c r="T62" s="224"/>
      <c r="U62" s="224"/>
      <c r="V62" s="224"/>
    </row>
    <row r="63" spans="1:28" ht="15" customHeight="1">
      <c r="A63" s="270" t="s">
        <v>346</v>
      </c>
      <c r="B63" s="264"/>
      <c r="C63" s="264"/>
      <c r="D63" s="290"/>
      <c r="E63" s="291"/>
      <c r="F63" s="265"/>
      <c r="G63" s="265"/>
      <c r="H63" s="265"/>
      <c r="I63" s="266"/>
      <c r="J63" s="266"/>
      <c r="K63" s="266"/>
      <c r="L63" s="266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X63" s="209" t="s">
        <v>404</v>
      </c>
    </row>
    <row r="64" spans="1:28" s="209" customFormat="1" ht="15" customHeight="1">
      <c r="A64" s="292" t="s">
        <v>27</v>
      </c>
      <c r="B64" s="293"/>
      <c r="C64" s="294" t="s">
        <v>28</v>
      </c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X64" s="209" t="s">
        <v>405</v>
      </c>
    </row>
    <row r="65" spans="1:28" ht="15" customHeight="1">
      <c r="A65" s="296" t="s">
        <v>27</v>
      </c>
      <c r="B65" s="299"/>
      <c r="C65" s="296" t="s">
        <v>28</v>
      </c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  <c r="X65" s="322" t="s">
        <v>407</v>
      </c>
      <c r="Y65" s="340"/>
      <c r="Z65" s="340"/>
      <c r="AA65" s="340"/>
      <c r="AB65" s="341"/>
    </row>
    <row r="66" spans="1:28" ht="15" customHeight="1">
      <c r="A66" s="18" t="s">
        <v>274</v>
      </c>
      <c r="B66" s="210"/>
      <c r="C66" s="210"/>
      <c r="D66" s="267"/>
      <c r="E66" s="3" t="s">
        <v>325</v>
      </c>
      <c r="F66" s="269"/>
      <c r="G66" s="269"/>
      <c r="H66" s="269"/>
      <c r="I66" s="269"/>
      <c r="J66" s="269"/>
      <c r="K66" s="269"/>
      <c r="L66" s="269"/>
      <c r="M66" s="27"/>
      <c r="N66" s="27"/>
      <c r="O66" s="27"/>
      <c r="P66" s="27"/>
      <c r="Q66" s="27"/>
      <c r="R66" s="27"/>
      <c r="S66" s="27"/>
      <c r="T66" s="27"/>
      <c r="U66" s="27"/>
      <c r="V66" s="27"/>
      <c r="X66" s="333" t="s">
        <v>380</v>
      </c>
      <c r="Y66" s="349" t="str">
        <f>IF(COUNTA('調査票(裏)'!H76:K76)&gt;0,"必須","")</f>
        <v/>
      </c>
      <c r="Z66" s="343"/>
      <c r="AA66" s="335" t="s">
        <v>389</v>
      </c>
      <c r="AB66" s="351" t="str">
        <f>IF(COUNTA('調査票(裏)'!H79:K79)&gt;0,"必須","")</f>
        <v/>
      </c>
    </row>
    <row r="67" spans="1:28" ht="15" customHeight="1">
      <c r="A67" s="270" t="s">
        <v>347</v>
      </c>
      <c r="B67" s="264"/>
      <c r="C67" s="264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X67" s="333" t="s">
        <v>381</v>
      </c>
      <c r="Y67" s="349" t="str">
        <f>IF(COUNTA('調査票(裏)'!AJ76:AM76)&gt;0,"必須","")</f>
        <v/>
      </c>
      <c r="Z67" s="343"/>
      <c r="AA67" s="335" t="s">
        <v>390</v>
      </c>
      <c r="AB67" s="351" t="str">
        <f>IF(COUNTA('調査票(裏)'!AJ79:AM79)&gt;0,"必須","")</f>
        <v/>
      </c>
    </row>
    <row r="68" spans="1:28" ht="15" customHeight="1">
      <c r="A68" s="270" t="s">
        <v>348</v>
      </c>
      <c r="B68" s="264"/>
      <c r="C68" s="264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X68" s="333" t="s">
        <v>382</v>
      </c>
      <c r="Y68" s="349" t="str">
        <f>IF(COUNTA('調査票(裏)'!BJ76:BM76)&gt;0,"必須","")</f>
        <v/>
      </c>
      <c r="Z68" s="343"/>
      <c r="AA68" s="335" t="s">
        <v>391</v>
      </c>
      <c r="AB68" s="351" t="str">
        <f>IF(COUNTA('調査票(裏)'!BJ79:BM79)&gt;0,"必須","")</f>
        <v/>
      </c>
    </row>
    <row r="69" spans="1:28" s="209" customFormat="1" ht="15" customHeight="1">
      <c r="A69" s="292" t="s">
        <v>27</v>
      </c>
      <c r="B69" s="293"/>
      <c r="C69" s="294" t="s">
        <v>28</v>
      </c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X69" s="333" t="s">
        <v>384</v>
      </c>
      <c r="Y69" s="349" t="str">
        <f>IF(COUNTA('調査票(裏)'!CF76:CI76)&gt;0,"必須","")</f>
        <v/>
      </c>
      <c r="Z69" s="334"/>
      <c r="AA69" s="335" t="s">
        <v>392</v>
      </c>
      <c r="AB69" s="351" t="str">
        <f>IF(COUNTA('調査票(裏)'!CF79:CI79)&gt;0,"必須","")</f>
        <v/>
      </c>
    </row>
    <row r="70" spans="1:28" ht="15" customHeight="1">
      <c r="A70" s="296" t="s">
        <v>27</v>
      </c>
      <c r="B70" s="299"/>
      <c r="C70" s="296" t="s">
        <v>28</v>
      </c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X70" s="333" t="s">
        <v>386</v>
      </c>
      <c r="Y70" s="349" t="str">
        <f>IF(COUNTA('調査票(裏)'!DO76:DR76)&gt;0,"必須","")</f>
        <v/>
      </c>
      <c r="Z70" s="343"/>
      <c r="AA70" s="335" t="s">
        <v>393</v>
      </c>
      <c r="AB70" s="351" t="str">
        <f>IF(COUNTA('調査票(裏)'!DO79:DR79)&gt;0,"必須","")</f>
        <v/>
      </c>
    </row>
    <row r="71" spans="1:28">
      <c r="X71" s="336" t="s">
        <v>388</v>
      </c>
      <c r="Y71" s="350" t="str">
        <f>IF(COUNTA('調査票(裏)'!EM76:EP76)&gt;0,"必須","")</f>
        <v/>
      </c>
      <c r="Z71" s="342"/>
      <c r="AA71" s="338" t="s">
        <v>394</v>
      </c>
      <c r="AB71" s="352" t="str">
        <f>IF(COUNTA('調査票(裏)'!EM79:EP79)&gt;0,"必須","")</f>
        <v/>
      </c>
    </row>
    <row r="72" spans="1:28" ht="14.25">
      <c r="D72" s="321" t="s">
        <v>399</v>
      </c>
      <c r="H72" s="211"/>
      <c r="T72" s="257"/>
    </row>
    <row r="73" spans="1:28">
      <c r="X73" s="209" t="s">
        <v>409</v>
      </c>
    </row>
    <row r="74" spans="1:28">
      <c r="X74" s="209" t="s">
        <v>405</v>
      </c>
      <c r="Y74" s="209"/>
      <c r="Z74" s="209"/>
      <c r="AA74" s="209"/>
      <c r="AB74" s="209"/>
    </row>
    <row r="75" spans="1:28">
      <c r="X75" s="357" t="s">
        <v>410</v>
      </c>
      <c r="Y75" s="340"/>
      <c r="Z75" s="341"/>
    </row>
    <row r="76" spans="1:28">
      <c r="X76" s="333" t="s">
        <v>380</v>
      </c>
      <c r="Y76" s="358" t="str">
        <f>IF(COUNTA('調査票(裏)'!CA85:CE85,'調査票(裏)'!CP85:CT85,'調査票(裏)'!DE85:DI85,'調査票(裏)'!DT85:DX85,'調査票(裏)'!EI85:EM85,'調査票(裏)'!EY85:FC85,'調査票(裏)'!FN85:FR85,'調査票(裏)'!GC85:GG85)&gt;0,"必須","")</f>
        <v/>
      </c>
      <c r="Z76" s="359"/>
      <c r="AA76" s="360"/>
      <c r="AB76" s="358" t="str">
        <f>IF(COUNTA('[1]調査票(裏)'!H89:K89)&gt;0,"必須","")</f>
        <v/>
      </c>
    </row>
    <row r="77" spans="1:28">
      <c r="X77" s="336" t="s">
        <v>381</v>
      </c>
      <c r="Y77" s="361" t="str">
        <f>IF(COUNTA('調査票(裏)'!CA87:CE87,'調査票(裏)'!CP87:CT87,'調査票(裏)'!DE87:DI87,'調査票(裏)'!DT87:DX87,'調査票(裏)'!EI87:EM87,'調査票(裏)'!EY87:FC87,'調査票(裏)'!FN87:FR87)&gt;0,"必須","")</f>
        <v/>
      </c>
      <c r="Z77" s="362"/>
      <c r="AA77" s="360"/>
      <c r="AB77" s="358" t="str">
        <f>IF(COUNTA('[1]調査票(裏)'!AJ89:AM89)&gt;0,"必須","")</f>
        <v/>
      </c>
    </row>
  </sheetData>
  <mergeCells count="41">
    <mergeCell ref="D18:V18"/>
    <mergeCell ref="A7:V12"/>
    <mergeCell ref="D1:F1"/>
    <mergeCell ref="H1:R1"/>
    <mergeCell ref="T1:U1"/>
    <mergeCell ref="A6:V6"/>
    <mergeCell ref="H3:S3"/>
    <mergeCell ref="D19:V19"/>
    <mergeCell ref="D20:V20"/>
    <mergeCell ref="D21:V21"/>
    <mergeCell ref="D22:V22"/>
    <mergeCell ref="D23:V23"/>
    <mergeCell ref="D24:V24"/>
    <mergeCell ref="D30:V30"/>
    <mergeCell ref="D32:V32"/>
    <mergeCell ref="D31:V31"/>
    <mergeCell ref="D33:V33"/>
    <mergeCell ref="D34:V34"/>
    <mergeCell ref="D35:V35"/>
    <mergeCell ref="D42:V42"/>
    <mergeCell ref="D39:V39"/>
    <mergeCell ref="D40:V40"/>
    <mergeCell ref="D41:V41"/>
    <mergeCell ref="D43:V43"/>
    <mergeCell ref="E44:V44"/>
    <mergeCell ref="A45:V45"/>
    <mergeCell ref="D53:V53"/>
    <mergeCell ref="D51:V51"/>
    <mergeCell ref="D49:V49"/>
    <mergeCell ref="D50:V50"/>
    <mergeCell ref="D48:V48"/>
    <mergeCell ref="D52:V52"/>
    <mergeCell ref="D69:V69"/>
    <mergeCell ref="D70:V70"/>
    <mergeCell ref="D55:V55"/>
    <mergeCell ref="D54:V54"/>
    <mergeCell ref="D61:V61"/>
    <mergeCell ref="D65:V65"/>
    <mergeCell ref="D59:V59"/>
    <mergeCell ref="D64:V64"/>
    <mergeCell ref="D60:V60"/>
  </mergeCells>
  <phoneticPr fontId="1"/>
  <pageMargins left="0.70866141732283472" right="0.70866141732283472" top="0.59055118110236227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7CFC-8130-4938-8902-5D74A10030F6}">
  <dimension ref="A1:AB77"/>
  <sheetViews>
    <sheetView tabSelected="1" view="pageBreakPreview" zoomScaleNormal="100" zoomScaleSheetLayoutView="100" workbookViewId="0">
      <selection activeCell="T1" sqref="T1:U1"/>
    </sheetView>
  </sheetViews>
  <sheetFormatPr defaultColWidth="9" defaultRowHeight="13.5"/>
  <cols>
    <col min="1" max="1" width="2.625" style="207" customWidth="1"/>
    <col min="2" max="2" width="4.5" style="207" customWidth="1"/>
    <col min="3" max="3" width="3.375" style="207" customWidth="1"/>
    <col min="4" max="4" width="9.625" style="207" customWidth="1"/>
    <col min="5" max="5" width="8" style="207" customWidth="1"/>
    <col min="6" max="7" width="1.125" style="207" customWidth="1"/>
    <col min="8" max="17" width="2.625" style="207" customWidth="1"/>
    <col min="18" max="18" width="2.25" style="207" customWidth="1"/>
    <col min="19" max="19" width="5.125" style="207" customWidth="1"/>
    <col min="20" max="20" width="9" style="207"/>
    <col min="21" max="21" width="7.875" style="207" customWidth="1"/>
    <col min="22" max="22" width="7" style="207" customWidth="1"/>
    <col min="23" max="16384" width="9" style="207"/>
  </cols>
  <sheetData>
    <row r="1" spans="1:28" s="201" customFormat="1" ht="24" customHeight="1">
      <c r="A1" s="199"/>
      <c r="B1" s="199"/>
      <c r="C1" s="199"/>
      <c r="D1" s="581" t="str">
        <f>'調査票(表)'!AZ2</f>
        <v>29452</v>
      </c>
      <c r="E1" s="582"/>
      <c r="F1" s="582"/>
      <c r="G1" s="232"/>
      <c r="H1" s="583" t="str">
        <f>CONCATENATE('調査票(表)'!CR2,'調査票(表)'!CX2,'調査票(表)'!DD2,'調査票(表)'!DJ2,'調査票(表)'!DP2,'調査票(表)'!DV2,'調査票(表)'!EB2,'調査票(表)'!EH2,'調査票(表)'!EN2,'調査票(表)'!ET2)</f>
        <v/>
      </c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233"/>
      <c r="T1" s="497" t="s">
        <v>350</v>
      </c>
      <c r="U1" s="497"/>
      <c r="V1" s="232"/>
      <c r="W1" s="305"/>
    </row>
    <row r="2" spans="1:28" s="201" customFormat="1" ht="6" customHeight="1">
      <c r="A2" s="199"/>
      <c r="B2" s="199"/>
      <c r="C2" s="199"/>
      <c r="D2" s="202"/>
      <c r="E2" s="203"/>
      <c r="F2" s="200"/>
      <c r="G2" s="200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5"/>
      <c r="S2" s="205"/>
      <c r="T2" s="205"/>
      <c r="U2" s="205"/>
      <c r="V2" s="232"/>
    </row>
    <row r="3" spans="1:28" ht="21" customHeight="1">
      <c r="A3" s="206"/>
      <c r="B3" s="355"/>
      <c r="C3" s="206"/>
      <c r="D3" s="317"/>
      <c r="E3" s="355" t="str">
        <f>'調査票(表)'!BI4</f>
        <v>川上村</v>
      </c>
      <c r="F3" s="28"/>
      <c r="G3" s="28"/>
      <c r="H3" s="585" t="s">
        <v>377</v>
      </c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W3" s="319"/>
    </row>
    <row r="4" spans="1:28" ht="8.25" customHeight="1">
      <c r="A4" s="206"/>
      <c r="B4" s="206"/>
      <c r="C4" s="206"/>
      <c r="D4" s="355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</row>
    <row r="5" spans="1:28" s="209" customFormat="1" ht="15" customHeight="1"/>
    <row r="6" spans="1:28" s="209" customFormat="1" ht="15" customHeight="1">
      <c r="A6" s="584" t="s">
        <v>376</v>
      </c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  <c r="T6" s="584"/>
      <c r="U6" s="584"/>
      <c r="V6" s="584"/>
    </row>
    <row r="7" spans="1:28" s="209" customFormat="1" ht="14.1" customHeight="1">
      <c r="A7" s="572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4"/>
      <c r="W7" s="305"/>
    </row>
    <row r="8" spans="1:28" s="209" customFormat="1" ht="14.1" customHeight="1">
      <c r="A8" s="575"/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7"/>
      <c r="W8" s="318"/>
    </row>
    <row r="9" spans="1:28" s="209" customFormat="1" ht="14.1" customHeight="1">
      <c r="A9" s="575"/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7"/>
      <c r="W9" s="305"/>
    </row>
    <row r="10" spans="1:28" s="209" customFormat="1" ht="14.1" customHeight="1">
      <c r="A10" s="575"/>
      <c r="B10" s="576"/>
      <c r="C10" s="576"/>
      <c r="D10" s="576"/>
      <c r="E10" s="576"/>
      <c r="F10" s="576"/>
      <c r="G10" s="576"/>
      <c r="H10" s="576"/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7"/>
      <c r="X10" s="348" t="str">
        <f>IF((COUNTA(A7)=1
),"OK","エラー")</f>
        <v>エラー</v>
      </c>
    </row>
    <row r="11" spans="1:28" s="209" customFormat="1" ht="14.1" customHeight="1">
      <c r="A11" s="575"/>
      <c r="B11" s="576"/>
      <c r="C11" s="576"/>
      <c r="D11" s="576"/>
      <c r="E11" s="576"/>
      <c r="F11" s="576"/>
      <c r="G11" s="576"/>
      <c r="H11" s="576"/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7"/>
    </row>
    <row r="12" spans="1:28" s="209" customFormat="1" ht="14.1" customHeight="1">
      <c r="A12" s="578"/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80"/>
    </row>
    <row r="13" spans="1:28" s="209" customFormat="1" ht="15" customHeight="1">
      <c r="A13" s="18" t="s">
        <v>273</v>
      </c>
      <c r="B13" s="18"/>
      <c r="C13" s="18"/>
      <c r="G13" s="1" t="s">
        <v>330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X13" s="209" t="s">
        <v>404</v>
      </c>
    </row>
    <row r="14" spans="1:28" s="209" customFormat="1" ht="15" customHeight="1">
      <c r="A14" s="315"/>
      <c r="B14" s="18"/>
      <c r="C14" s="18"/>
      <c r="G14" s="1" t="s">
        <v>331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X14" s="209" t="s">
        <v>405</v>
      </c>
    </row>
    <row r="15" spans="1:28" s="209" customFormat="1" ht="15" customHeight="1">
      <c r="A15" s="270" t="s">
        <v>336</v>
      </c>
      <c r="B15" s="262"/>
      <c r="C15" s="263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X15" s="322" t="s">
        <v>400</v>
      </c>
      <c r="Y15" s="323"/>
      <c r="Z15" s="323"/>
      <c r="AA15" s="323"/>
      <c r="AB15" s="324"/>
    </row>
    <row r="16" spans="1:28" s="209" customFormat="1" ht="15" customHeight="1">
      <c r="A16" s="263"/>
      <c r="B16" s="262"/>
      <c r="C16" s="264" t="s">
        <v>349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X16" s="325" t="s">
        <v>380</v>
      </c>
      <c r="Y16" s="349" t="str">
        <f>IF(COUNTA('調査票(表)'!AF70:AI70,'調査票(表)'!AX70:BA70,'調査票(表)'!BR70:BU70,'調査票(表)'!AF72:AI72,'調査票(表)'!AX72:BA72)&gt;0,"必須","")</f>
        <v/>
      </c>
      <c r="Z16" s="326"/>
      <c r="AA16" s="327" t="s">
        <v>390</v>
      </c>
      <c r="AB16" s="351" t="str">
        <f>IF(COUNTA('調査票(表)'!EW72:EZ72,'調査票(表)'!FQ72:FT72)&gt;0,"必須","")</f>
        <v/>
      </c>
    </row>
    <row r="17" spans="1:28" s="209" customFormat="1" ht="15" customHeight="1">
      <c r="A17" s="270" t="s">
        <v>337</v>
      </c>
      <c r="B17" s="262"/>
      <c r="C17" s="263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X17" s="325" t="s">
        <v>381</v>
      </c>
      <c r="Y17" s="349" t="str">
        <f>IF(COUNTA('調査票(表)'!AF74:AI74,'調査票(表)'!AX74:BA74,'調査票(表)'!AF76:AI76,'調査票(表)'!AX76:BA76)&gt;0,"必須","")</f>
        <v/>
      </c>
      <c r="Z17" s="326"/>
      <c r="AA17" s="327" t="s">
        <v>391</v>
      </c>
      <c r="AB17" s="351" t="str">
        <f>IF(COUNTA('調査票(表)'!EW74:EZ74,'調査票(表)'!FQ74:FT74)&gt;0,"必須","")</f>
        <v/>
      </c>
    </row>
    <row r="18" spans="1:28" s="209" customFormat="1" ht="15" customHeight="1">
      <c r="A18" s="292" t="s">
        <v>27</v>
      </c>
      <c r="B18" s="316"/>
      <c r="C18" s="294" t="s">
        <v>28</v>
      </c>
      <c r="D18" s="570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X18" s="325" t="s">
        <v>383</v>
      </c>
      <c r="Y18" s="349" t="str">
        <f>IF(COUNTA('調査票(表)'!AX78:BA78,'調査票(表)'!CL78:CO78)&gt;0,"必須","")</f>
        <v/>
      </c>
      <c r="Z18" s="326"/>
      <c r="AA18" s="327" t="s">
        <v>392</v>
      </c>
      <c r="AB18" s="351" t="str">
        <f>IF(COUNTA('調査票(表)'!EW76:EZ76,'調査票(表)'!FQ76:FT76,'調査票(表)'!GG76:GJ76)&gt;0,"必須","")</f>
        <v/>
      </c>
    </row>
    <row r="19" spans="1:28" s="209" customFormat="1" ht="15" customHeight="1">
      <c r="A19" s="292" t="s">
        <v>27</v>
      </c>
      <c r="B19" s="293"/>
      <c r="C19" s="294" t="s">
        <v>28</v>
      </c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X19" s="325" t="s">
        <v>385</v>
      </c>
      <c r="Y19" s="349" t="str">
        <f>IF(COUNTA('調査票(表)'!AX80:BA80,'調査票(表)'!CL80:CO80)&gt;0,"必須","")</f>
        <v/>
      </c>
      <c r="Z19" s="326"/>
      <c r="AA19" s="327" t="s">
        <v>393</v>
      </c>
      <c r="AB19" s="351" t="str">
        <f>IF(COUNTA('調査票(表)'!EW78:EZ78,'調査票(表)'!FQ78:FT78)&gt;0,"必須","")</f>
        <v/>
      </c>
    </row>
    <row r="20" spans="1:28" s="209" customFormat="1" ht="15" customHeight="1">
      <c r="A20" s="292" t="s">
        <v>27</v>
      </c>
      <c r="B20" s="293"/>
      <c r="C20" s="294" t="s">
        <v>28</v>
      </c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X20" s="325" t="s">
        <v>387</v>
      </c>
      <c r="Y20" s="349" t="str">
        <f>IF(COUNTA('調査票(表)'!AX82:BA82,'調査票(表)'!BR82:BU82,'調査票(表)'!CL82:CO82)&gt;0,"必須","")</f>
        <v/>
      </c>
      <c r="Z20" s="326"/>
      <c r="AA20" s="327" t="s">
        <v>394</v>
      </c>
      <c r="AB20" s="351" t="str">
        <f>IF(COUNTA('調査票(表)'!EE80:EH80,'調査票(表)'!EW80:EZ80,'調査票(表)'!FQ80:FT80,'調査票(表)'!GG80:GJ80)&gt;0,"必須","")</f>
        <v/>
      </c>
    </row>
    <row r="21" spans="1:28" s="209" customFormat="1" ht="15" customHeight="1">
      <c r="A21" s="292" t="s">
        <v>27</v>
      </c>
      <c r="B21" s="293"/>
      <c r="C21" s="294" t="s">
        <v>28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X21" s="325" t="s">
        <v>388</v>
      </c>
      <c r="Y21" s="349" t="str">
        <f>IF(COUNTA('調査票(表)'!AX84:BA84,'調査票(表)'!CL84:CO84)&gt;0,"必須","")</f>
        <v/>
      </c>
      <c r="Z21" s="326"/>
      <c r="AA21" s="327" t="s">
        <v>395</v>
      </c>
      <c r="AB21" s="351" t="str">
        <f>IF(COUNTA('調査票(表)'!EE82:EH82,'調査票(表)'!EW82:EZ82,'調査票(表)'!FQ82:FT82,'調査票(表)'!GG82:GJ82)&gt;0,"必須","")</f>
        <v/>
      </c>
    </row>
    <row r="22" spans="1:28" s="209" customFormat="1" ht="15" customHeight="1">
      <c r="A22" s="292" t="s">
        <v>27</v>
      </c>
      <c r="B22" s="295"/>
      <c r="C22" s="294" t="s">
        <v>28</v>
      </c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X22" s="328" t="s">
        <v>389</v>
      </c>
      <c r="Y22" s="350" t="str">
        <f>IF(COUNTA('調査票(表)'!EW70:EZ70,'調査票(表)'!FQ70:FT70)&gt;0,"必須","")</f>
        <v/>
      </c>
      <c r="Z22" s="329"/>
      <c r="AA22" s="329"/>
      <c r="AB22" s="330"/>
    </row>
    <row r="23" spans="1:28" s="209" customFormat="1" ht="15" customHeight="1">
      <c r="A23" s="292" t="s">
        <v>27</v>
      </c>
      <c r="B23" s="295"/>
      <c r="C23" s="294" t="s">
        <v>28</v>
      </c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</row>
    <row r="24" spans="1:28" s="209" customFormat="1" ht="15" customHeight="1">
      <c r="A24" s="296" t="s">
        <v>27</v>
      </c>
      <c r="B24" s="297"/>
      <c r="C24" s="296" t="s">
        <v>28</v>
      </c>
      <c r="D24" s="565"/>
      <c r="E24" s="565"/>
      <c r="F24" s="565"/>
      <c r="G24" s="565"/>
      <c r="H24" s="565"/>
      <c r="I24" s="565"/>
      <c r="J24" s="565"/>
      <c r="K24" s="565"/>
      <c r="L24" s="565"/>
      <c r="M24" s="565"/>
      <c r="N24" s="565"/>
      <c r="O24" s="565"/>
      <c r="P24" s="565"/>
      <c r="Q24" s="565"/>
      <c r="R24" s="565"/>
      <c r="S24" s="565"/>
      <c r="T24" s="565"/>
      <c r="U24" s="565"/>
      <c r="V24" s="565"/>
    </row>
    <row r="25" spans="1:28" s="209" customFormat="1" ht="15" customHeight="1">
      <c r="A25" s="18" t="s">
        <v>275</v>
      </c>
      <c r="B25" s="210"/>
      <c r="C25" s="210"/>
      <c r="D25" s="224"/>
      <c r="E25" s="224"/>
      <c r="F25" s="224"/>
      <c r="G25" s="224"/>
      <c r="H25" s="224"/>
      <c r="J25" s="356" t="s">
        <v>332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09" t="s">
        <v>404</v>
      </c>
    </row>
    <row r="26" spans="1:28" s="209" customFormat="1" ht="15" customHeight="1">
      <c r="A26" s="18"/>
      <c r="B26" s="210"/>
      <c r="C26" s="210"/>
      <c r="D26" s="224"/>
      <c r="E26" s="224"/>
      <c r="F26" s="224"/>
      <c r="G26" s="224"/>
      <c r="H26" s="224"/>
      <c r="I26" s="224"/>
      <c r="J26" s="356" t="s">
        <v>333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09" t="s">
        <v>405</v>
      </c>
    </row>
    <row r="27" spans="1:28" s="209" customFormat="1" ht="15" customHeight="1">
      <c r="A27" s="270" t="s">
        <v>338</v>
      </c>
      <c r="B27" s="264"/>
      <c r="C27" s="264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X27" s="322" t="s">
        <v>401</v>
      </c>
      <c r="Y27" s="331"/>
      <c r="Z27" s="331"/>
      <c r="AA27" s="331"/>
      <c r="AB27" s="332"/>
    </row>
    <row r="28" spans="1:28" s="209" customFormat="1" ht="15" customHeight="1">
      <c r="A28" s="270" t="s">
        <v>339</v>
      </c>
      <c r="B28" s="264"/>
      <c r="C28" s="264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X28" s="333" t="s">
        <v>380</v>
      </c>
      <c r="Y28" s="349" t="str">
        <f>IF(COUNTA('調査票(裏)'!AX7:BA7,'調査票(裏)'!BQ7:BT7,'調査票(裏)'!CI7:CL7)&gt;0,"必須","")</f>
        <v/>
      </c>
      <c r="Z28" s="334"/>
      <c r="AA28" s="335" t="s">
        <v>389</v>
      </c>
      <c r="AB28" s="351" t="str">
        <f>IF(COUNTA('調査票(裏)'!BQ25:BT25,'調査票(裏)'!CI25:CL25)&gt;0,"必須","")</f>
        <v/>
      </c>
    </row>
    <row r="29" spans="1:28" s="209" customFormat="1" ht="15" customHeight="1">
      <c r="A29" s="298"/>
      <c r="B29" s="262"/>
      <c r="C29" s="264" t="s">
        <v>329</v>
      </c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X29" s="333" t="s">
        <v>381</v>
      </c>
      <c r="Y29" s="349" t="str">
        <f>IF(COUNTA('調査票(裏)'!AX10:BA10,'調査票(裏)'!BQ10:BT10,'調査票(裏)'!CI10:CL10)&gt;0,"必須","")</f>
        <v/>
      </c>
      <c r="Z29" s="334"/>
      <c r="AA29" s="335" t="s">
        <v>390</v>
      </c>
      <c r="AB29" s="351" t="str">
        <f>IF(COUNTA('調査票(裏)'!BQ28:BT28,'調査票(裏)'!CI28:CL28)&gt;0,"必須","")</f>
        <v/>
      </c>
    </row>
    <row r="30" spans="1:28" s="209" customFormat="1" ht="15" customHeight="1">
      <c r="A30" s="292" t="s">
        <v>27</v>
      </c>
      <c r="B30" s="293"/>
      <c r="C30" s="294" t="s">
        <v>28</v>
      </c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X30" s="333" t="s">
        <v>382</v>
      </c>
      <c r="Y30" s="349" t="str">
        <f>IF(COUNTA('調査票(裏)'!AX13:BA13,'調査票(裏)'!CI13:CL13)&gt;0,"必須","")</f>
        <v/>
      </c>
      <c r="Z30" s="334"/>
      <c r="AA30" s="335" t="s">
        <v>391</v>
      </c>
      <c r="AB30" s="351" t="str">
        <f>IF(COUNTA('調査票(裏)'!BQ31:BT31,'調査票(裏)'!CI31:CL31)&gt;0,"必須","")</f>
        <v/>
      </c>
    </row>
    <row r="31" spans="1:28" s="209" customFormat="1" ht="15" customHeight="1">
      <c r="A31" s="292" t="s">
        <v>27</v>
      </c>
      <c r="B31" s="293"/>
      <c r="C31" s="294" t="s">
        <v>28</v>
      </c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X31" s="333" t="s">
        <v>384</v>
      </c>
      <c r="Y31" s="349" t="str">
        <f>IF(COUNTA('調査票(裏)'!AX16:BA16,'調査票(裏)'!BQ16:BT16,'調査票(裏)'!CI16:CL16)&gt;0,"必須","")</f>
        <v/>
      </c>
      <c r="Z31" s="334"/>
      <c r="AA31" s="335" t="s">
        <v>392</v>
      </c>
      <c r="AB31" s="351" t="str">
        <f>IF(COUNTA('調査票(裏)'!AX34:BA34,'調査票(裏)'!BQ34:BT34,'調査票(裏)'!CI34:CL34)&gt;0,"必須","")</f>
        <v/>
      </c>
    </row>
    <row r="32" spans="1:28" s="209" customFormat="1" ht="15" customHeight="1">
      <c r="A32" s="292" t="s">
        <v>27</v>
      </c>
      <c r="B32" s="293"/>
      <c r="C32" s="294" t="s">
        <v>28</v>
      </c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X32" s="333" t="s">
        <v>386</v>
      </c>
      <c r="Y32" s="349" t="str">
        <f>IF(COUNTA('調査票(裏)'!AX19:BA19,'調査票(裏)'!BQ19:BT19,'調査票(裏)'!CI19:CL19)&gt;0,"必須","")</f>
        <v/>
      </c>
      <c r="Z32" s="334"/>
      <c r="AA32" s="335" t="s">
        <v>393</v>
      </c>
      <c r="AB32" s="351" t="str">
        <f>IF(COUNTA('調査票(裏)'!AX37:BA37,'調査票(裏)'!BQ37:BT37,'調査票(裏)'!CI37:CL37)&gt;0,"必須","")</f>
        <v/>
      </c>
    </row>
    <row r="33" spans="1:28" s="209" customFormat="1" ht="15" customHeight="1">
      <c r="A33" s="292" t="s">
        <v>27</v>
      </c>
      <c r="B33" s="293"/>
      <c r="C33" s="294" t="s">
        <v>28</v>
      </c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X33" s="336" t="s">
        <v>388</v>
      </c>
      <c r="Y33" s="350" t="str">
        <f>IF(COUNTA('調査票(裏)'!AX22:BA22,'調査票(裏)'!BQ22:BT22,'調査票(裏)'!CI22:CL22)&gt;0,"必須","")</f>
        <v/>
      </c>
      <c r="Z33" s="337"/>
      <c r="AA33" s="338" t="s">
        <v>394</v>
      </c>
      <c r="AB33" s="352" t="str">
        <f>IF(COUNTA('調査票(裏)'!BQ40:BT40,'調査票(裏)'!CI40:CL40)&gt;0,"必須","")</f>
        <v/>
      </c>
    </row>
    <row r="34" spans="1:28" s="209" customFormat="1" ht="15" customHeight="1">
      <c r="A34" s="292" t="s">
        <v>27</v>
      </c>
      <c r="B34" s="293"/>
      <c r="C34" s="294" t="s">
        <v>28</v>
      </c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</row>
    <row r="35" spans="1:28" s="209" customFormat="1" ht="15" customHeight="1">
      <c r="A35" s="296" t="s">
        <v>27</v>
      </c>
      <c r="B35" s="297"/>
      <c r="C35" s="296" t="s">
        <v>28</v>
      </c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X35" s="209" t="s">
        <v>404</v>
      </c>
    </row>
    <row r="36" spans="1:28" s="209" customFormat="1" ht="15" customHeight="1">
      <c r="A36" s="18" t="s">
        <v>326</v>
      </c>
      <c r="B36" s="210"/>
      <c r="C36" s="210"/>
      <c r="D36" s="225"/>
      <c r="E36" s="225"/>
      <c r="F36" s="225"/>
      <c r="G36" s="225"/>
      <c r="H36" s="225"/>
      <c r="I36" s="356" t="s">
        <v>322</v>
      </c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X36" s="209" t="s">
        <v>405</v>
      </c>
    </row>
    <row r="37" spans="1:28" s="209" customFormat="1" ht="15" customHeight="1">
      <c r="A37" s="18"/>
      <c r="B37" s="210"/>
      <c r="C37" s="210"/>
      <c r="D37" s="225"/>
      <c r="E37" s="225"/>
      <c r="F37" s="225"/>
      <c r="G37" s="225"/>
      <c r="H37" s="225"/>
      <c r="I37" s="356" t="s">
        <v>323</v>
      </c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X37" s="322" t="s">
        <v>402</v>
      </c>
      <c r="Y37" s="331"/>
      <c r="Z37" s="331"/>
      <c r="AA37" s="331"/>
      <c r="AB37" s="332"/>
    </row>
    <row r="38" spans="1:28" s="209" customFormat="1" ht="15" customHeight="1">
      <c r="A38" s="270" t="s">
        <v>340</v>
      </c>
      <c r="B38" s="264"/>
      <c r="C38" s="264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X38" s="333" t="s">
        <v>380</v>
      </c>
      <c r="Y38" s="349" t="str">
        <f>IF(COUNTA('調査票(裏)'!AX46:BA46,'調査票(裏)'!BQ46:BT46,'調査票(裏)'!CI46:CL46)&gt;0,"必須","")</f>
        <v/>
      </c>
      <c r="Z38" s="334"/>
      <c r="AA38" s="335" t="s">
        <v>388</v>
      </c>
      <c r="AB38" s="351" t="str">
        <f>IF(COUNTA('調査票(裏)'!CI61:CL61)&gt;0,"必須","")</f>
        <v/>
      </c>
    </row>
    <row r="39" spans="1:28" s="209" customFormat="1" ht="15" customHeight="1">
      <c r="A39" s="292" t="s">
        <v>27</v>
      </c>
      <c r="B39" s="293"/>
      <c r="C39" s="294" t="s">
        <v>28</v>
      </c>
      <c r="D39" s="569"/>
      <c r="E39" s="569"/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X39" s="333" t="s">
        <v>381</v>
      </c>
      <c r="Y39" s="349" t="str">
        <f>IF(COUNTA('調査票(裏)'!CI48:CL48)&gt;0,"必須","")</f>
        <v/>
      </c>
      <c r="Z39" s="334"/>
      <c r="AA39" s="335" t="s">
        <v>389</v>
      </c>
      <c r="AB39" s="351" t="str">
        <f>IF(COUNTA('調査票(裏)'!CI63:CL63)&gt;0,"必須","")</f>
        <v/>
      </c>
    </row>
    <row r="40" spans="1:28" s="209" customFormat="1" ht="15" customHeight="1">
      <c r="A40" s="292" t="s">
        <v>27</v>
      </c>
      <c r="B40" s="293"/>
      <c r="C40" s="294" t="s">
        <v>28</v>
      </c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X40" s="333" t="s">
        <v>382</v>
      </c>
      <c r="Y40" s="349" t="str">
        <f>IF(COUNTA('調査票(裏)'!CI51:CL51)&gt;0,"必須","")</f>
        <v/>
      </c>
      <c r="Z40" s="334"/>
      <c r="AA40" s="335" t="s">
        <v>390</v>
      </c>
      <c r="AB40" s="351" t="str">
        <f>IF(COUNTA('調査票(裏)'!BQ66:BT66,'調査票(裏)'!CI66:CL66)&gt;0,"必須","")</f>
        <v/>
      </c>
    </row>
    <row r="41" spans="1:28" s="209" customFormat="1" ht="15" customHeight="1">
      <c r="A41" s="292" t="s">
        <v>27</v>
      </c>
      <c r="B41" s="293"/>
      <c r="C41" s="294" t="s">
        <v>28</v>
      </c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X41" s="333" t="s">
        <v>384</v>
      </c>
      <c r="Y41" s="349" t="str">
        <f>IF(COUNTA('調査票(裏)'!CI55:CL55)&gt;0,"必須","")</f>
        <v/>
      </c>
      <c r="Z41" s="334"/>
      <c r="AA41" s="335" t="s">
        <v>391</v>
      </c>
      <c r="AB41" s="351" t="str">
        <f>IF(COUNTA('調査票(裏)'!BQ69:BT69,'調査票(裏)'!CI69:CL69)&gt;0,"必須","")</f>
        <v/>
      </c>
    </row>
    <row r="42" spans="1:28" s="209" customFormat="1" ht="15" customHeight="1">
      <c r="A42" s="292" t="s">
        <v>27</v>
      </c>
      <c r="B42" s="293"/>
      <c r="C42" s="294" t="s">
        <v>28</v>
      </c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X42" s="336" t="s">
        <v>386</v>
      </c>
      <c r="Y42" s="350" t="str">
        <f>IF(COUNTA('調査票(裏)'!CI58:CL58)&gt;0,"必須","")</f>
        <v/>
      </c>
      <c r="Z42" s="337"/>
      <c r="AA42" s="337"/>
      <c r="AB42" s="353"/>
    </row>
    <row r="43" spans="1:28" s="209" customFormat="1" ht="15" customHeight="1">
      <c r="A43" s="296" t="s">
        <v>27</v>
      </c>
      <c r="B43" s="299"/>
      <c r="C43" s="296" t="s">
        <v>28</v>
      </c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5"/>
      <c r="U43" s="565"/>
      <c r="V43" s="565"/>
    </row>
    <row r="44" spans="1:28" s="209" customFormat="1" ht="15" customHeight="1">
      <c r="A44" s="18" t="s">
        <v>327</v>
      </c>
      <c r="B44" s="210"/>
      <c r="C44" s="210"/>
      <c r="D44" s="269"/>
      <c r="E44" s="566"/>
      <c r="F44" s="566"/>
      <c r="G44" s="566"/>
      <c r="H44" s="566"/>
      <c r="I44" s="566"/>
      <c r="J44" s="566"/>
      <c r="K44" s="566"/>
      <c r="L44" s="566"/>
      <c r="M44" s="566"/>
      <c r="N44" s="566"/>
      <c r="O44" s="566"/>
      <c r="P44" s="566"/>
      <c r="Q44" s="566"/>
      <c r="R44" s="566"/>
      <c r="S44" s="566"/>
      <c r="T44" s="566"/>
      <c r="U44" s="566"/>
      <c r="V44" s="566"/>
      <c r="X44" s="209" t="s">
        <v>404</v>
      </c>
    </row>
    <row r="45" spans="1:28" s="209" customFormat="1" ht="15" customHeight="1">
      <c r="A45" s="567" t="s">
        <v>334</v>
      </c>
      <c r="B45" s="567"/>
      <c r="C45" s="567"/>
      <c r="D45" s="567"/>
      <c r="E45" s="567"/>
      <c r="F45" s="567"/>
      <c r="G45" s="567"/>
      <c r="H45" s="567"/>
      <c r="I45" s="567"/>
      <c r="J45" s="567"/>
      <c r="K45" s="567"/>
      <c r="L45" s="567"/>
      <c r="M45" s="567"/>
      <c r="N45" s="567"/>
      <c r="O45" s="567"/>
      <c r="P45" s="567"/>
      <c r="Q45" s="567"/>
      <c r="R45" s="567"/>
      <c r="S45" s="567"/>
      <c r="T45" s="567"/>
      <c r="U45" s="567"/>
      <c r="V45" s="567"/>
      <c r="X45" s="209" t="s">
        <v>405</v>
      </c>
    </row>
    <row r="46" spans="1:28" s="209" customFormat="1" ht="15" customHeight="1">
      <c r="A46" s="270" t="s">
        <v>341</v>
      </c>
      <c r="B46" s="264"/>
      <c r="C46" s="264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X46" s="322" t="s">
        <v>403</v>
      </c>
      <c r="Y46" s="331"/>
      <c r="Z46" s="331"/>
      <c r="AA46" s="331"/>
      <c r="AB46" s="332"/>
    </row>
    <row r="47" spans="1:28" s="209" customFormat="1" ht="15" customHeight="1">
      <c r="A47" s="270" t="s">
        <v>342</v>
      </c>
      <c r="B47" s="264"/>
      <c r="C47" s="264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X47" s="333" t="s">
        <v>380</v>
      </c>
      <c r="Y47" s="349" t="str">
        <f>IF(COUNTA('調査票(裏)'!FI7:FL7,'調査票(裏)'!GC7:GF7)&gt;0,"必須","")</f>
        <v/>
      </c>
      <c r="Z47" s="334"/>
      <c r="AA47" s="335" t="s">
        <v>391</v>
      </c>
      <c r="AB47" s="351" t="str">
        <f>IF(COUNTA('調査票(裏)'!FI31:FL31,'調査票(裏)'!GC31:GF31)&gt;0,"必須","")</f>
        <v/>
      </c>
    </row>
    <row r="48" spans="1:28" s="209" customFormat="1" ht="15" customHeight="1">
      <c r="A48" s="292" t="s">
        <v>27</v>
      </c>
      <c r="B48" s="293"/>
      <c r="C48" s="294" t="s">
        <v>28</v>
      </c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X48" s="333" t="s">
        <v>381</v>
      </c>
      <c r="Y48" s="349" t="str">
        <f>IF(COUNTA('調査票(裏)'!FI10:FL10,'調査票(裏)'!GC10:GF10)&gt;0,"必須","")</f>
        <v/>
      </c>
      <c r="Z48" s="334"/>
      <c r="AA48" s="335" t="s">
        <v>392</v>
      </c>
      <c r="AB48" s="351" t="str">
        <f>IF(COUNTA('調査票(裏)'!FI34:FL34,'調査票(裏)'!GC34:GF34)&gt;0,"必須","")</f>
        <v/>
      </c>
    </row>
    <row r="49" spans="1:28" s="209" customFormat="1" ht="15" customHeight="1">
      <c r="A49" s="292" t="s">
        <v>27</v>
      </c>
      <c r="B49" s="293"/>
      <c r="C49" s="294" t="s">
        <v>28</v>
      </c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X49" s="333" t="s">
        <v>382</v>
      </c>
      <c r="Y49" s="349" t="str">
        <f>IF(COUNTA('調査票(裏)'!FI13:FL13,'調査票(裏)'!GC13:GF13)&gt;0,"必須","")</f>
        <v/>
      </c>
      <c r="Z49" s="334"/>
      <c r="AA49" s="335" t="s">
        <v>393</v>
      </c>
      <c r="AB49" s="351" t="str">
        <f>IF(COUNTA('調査票(裏)'!FI37:FL37,'調査票(裏)'!GC37:GF37)&gt;0,"必須","")</f>
        <v/>
      </c>
    </row>
    <row r="50" spans="1:28" s="209" customFormat="1" ht="15" customHeight="1">
      <c r="A50" s="292" t="s">
        <v>27</v>
      </c>
      <c r="B50" s="293"/>
      <c r="C50" s="294" t="s">
        <v>28</v>
      </c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X50" s="333" t="s">
        <v>384</v>
      </c>
      <c r="Y50" s="349" t="str">
        <f>IF(COUNTA('調査票(裏)'!FI16:FL16,'調査票(裏)'!GC16:GF16)&gt;0,"必須","")</f>
        <v/>
      </c>
      <c r="Z50" s="334"/>
      <c r="AA50" s="335" t="s">
        <v>394</v>
      </c>
      <c r="AB50" s="351" t="str">
        <f>IF(COUNTA('調査票(裏)'!FI40:FL40,'調査票(裏)'!GC40:GF40)&gt;0,"必須","")</f>
        <v/>
      </c>
    </row>
    <row r="51" spans="1:28" s="209" customFormat="1" ht="15" customHeight="1">
      <c r="A51" s="292" t="s">
        <v>27</v>
      </c>
      <c r="B51" s="293"/>
      <c r="C51" s="294" t="s">
        <v>28</v>
      </c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  <c r="X51" s="333" t="s">
        <v>386</v>
      </c>
      <c r="Y51" s="349" t="str">
        <f>IF(COUNTA('調査票(裏)'!FI19:FL19,'調査票(裏)'!GC19:GF19)&gt;0,"必須","")</f>
        <v/>
      </c>
      <c r="Z51" s="334"/>
      <c r="AA51" s="335" t="s">
        <v>395</v>
      </c>
      <c r="AB51" s="351" t="str">
        <f>IF(COUNTA('調査票(裏)'!FI43:FL43,'調査票(裏)'!GC43:GF43)&gt;0,"必須","")</f>
        <v/>
      </c>
    </row>
    <row r="52" spans="1:28" s="209" customFormat="1" ht="15" customHeight="1">
      <c r="A52" s="292" t="s">
        <v>27</v>
      </c>
      <c r="B52" s="293"/>
      <c r="C52" s="294" t="s">
        <v>28</v>
      </c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  <c r="X52" s="333" t="s">
        <v>388</v>
      </c>
      <c r="Y52" s="349" t="str">
        <f>IF(COUNTA('調査票(裏)'!FI22:FL22,'調査票(裏)'!GC22:GF22)&gt;0,"必須","")</f>
        <v/>
      </c>
      <c r="Z52" s="334"/>
      <c r="AA52" s="335" t="s">
        <v>396</v>
      </c>
      <c r="AB52" s="351" t="str">
        <f>IF(COUNTA('調査票(裏)'!FI46:FL46,'調査票(裏)'!GC46:GF46)&gt;0,"必須","")</f>
        <v/>
      </c>
    </row>
    <row r="53" spans="1:28" s="209" customFormat="1" ht="15" customHeight="1">
      <c r="A53" s="292" t="s">
        <v>27</v>
      </c>
      <c r="B53" s="293"/>
      <c r="C53" s="294" t="s">
        <v>28</v>
      </c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  <c r="X53" s="333" t="s">
        <v>389</v>
      </c>
      <c r="Y53" s="349" t="str">
        <f>IF(COUNTA('調査票(裏)'!FI25:FL25,'調査票(裏)'!GC25:GF25)&gt;0,"必須","")</f>
        <v/>
      </c>
      <c r="Z53" s="334"/>
      <c r="AA53" s="335" t="s">
        <v>397</v>
      </c>
      <c r="AB53" s="351" t="str">
        <f>IF(COUNTA('調査票(裏)'!FI48:FL48,'調査票(裏)'!GC48:GF48)&gt;0,"必須","")</f>
        <v/>
      </c>
    </row>
    <row r="54" spans="1:28" s="209" customFormat="1" ht="15" customHeight="1">
      <c r="A54" s="292" t="s">
        <v>27</v>
      </c>
      <c r="B54" s="293"/>
      <c r="C54" s="294" t="s">
        <v>28</v>
      </c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X54" s="336" t="s">
        <v>390</v>
      </c>
      <c r="Y54" s="350" t="str">
        <f>IF(COUNTA('調査票(裏)'!FI28:FL28,'調査票(裏)'!GC28:GF28)&gt;0,"必須","")</f>
        <v/>
      </c>
      <c r="Z54" s="337"/>
      <c r="AA54" s="337"/>
      <c r="AB54" s="339"/>
    </row>
    <row r="55" spans="1:28" s="209" customFormat="1" ht="15" customHeight="1">
      <c r="A55" s="296" t="s">
        <v>27</v>
      </c>
      <c r="B55" s="299"/>
      <c r="C55" s="296" t="s">
        <v>28</v>
      </c>
      <c r="D55" s="565"/>
      <c r="E55" s="565"/>
      <c r="F55" s="565"/>
      <c r="G55" s="565"/>
      <c r="H55" s="565"/>
      <c r="I55" s="565"/>
      <c r="J55" s="565"/>
      <c r="K55" s="565"/>
      <c r="L55" s="565"/>
      <c r="M55" s="565"/>
      <c r="N55" s="565"/>
      <c r="O55" s="565"/>
      <c r="P55" s="565"/>
      <c r="Q55" s="565"/>
      <c r="R55" s="565"/>
      <c r="S55" s="565"/>
      <c r="T55" s="565"/>
      <c r="U55" s="565"/>
      <c r="V55" s="565"/>
    </row>
    <row r="56" spans="1:28" ht="15" customHeight="1">
      <c r="A56" s="18" t="s">
        <v>328</v>
      </c>
      <c r="B56" s="210"/>
      <c r="C56" s="210"/>
      <c r="D56" s="225"/>
      <c r="E56" s="225"/>
      <c r="F56" s="356" t="s">
        <v>324</v>
      </c>
      <c r="G56" s="255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X56" s="209" t="s">
        <v>404</v>
      </c>
    </row>
    <row r="57" spans="1:28" ht="15" customHeight="1">
      <c r="A57" s="270" t="s">
        <v>343</v>
      </c>
      <c r="B57" s="264"/>
      <c r="C57" s="264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X57" s="209" t="s">
        <v>405</v>
      </c>
    </row>
    <row r="58" spans="1:28" ht="15" customHeight="1">
      <c r="A58" s="270" t="s">
        <v>344</v>
      </c>
      <c r="B58" s="264"/>
      <c r="C58" s="264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X58" s="322" t="s">
        <v>406</v>
      </c>
      <c r="Y58" s="340"/>
      <c r="Z58" s="340"/>
      <c r="AA58" s="340"/>
      <c r="AB58" s="341"/>
    </row>
    <row r="59" spans="1:28" s="209" customFormat="1" ht="15" customHeight="1">
      <c r="A59" s="292" t="s">
        <v>27</v>
      </c>
      <c r="B59" s="293"/>
      <c r="C59" s="294" t="s">
        <v>28</v>
      </c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  <c r="X59" s="333" t="s">
        <v>380</v>
      </c>
      <c r="Y59" s="349" t="str">
        <f>IF(COUNTA('調査票(裏)'!FI55:FL55,'調査票(裏)'!GC55:GF55)&gt;0,"必須","")</f>
        <v/>
      </c>
      <c r="Z59" s="334"/>
      <c r="AA59" s="335" t="s">
        <v>385</v>
      </c>
      <c r="AB59" s="351" t="str">
        <f>IF(COUNTA('調査票(裏)'!FI63:FL63,'調査票(裏)'!GC63:GF63)&gt;0,"必須","")</f>
        <v/>
      </c>
    </row>
    <row r="60" spans="1:28" s="209" customFormat="1" ht="15" customHeight="1">
      <c r="A60" s="292" t="s">
        <v>27</v>
      </c>
      <c r="B60" s="293"/>
      <c r="C60" s="294" t="s">
        <v>28</v>
      </c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X60" s="333" t="s">
        <v>381</v>
      </c>
      <c r="Y60" s="349" t="str">
        <f>IF(COUNTA('調査票(裏)'!FI58:FL58,'調査票(裏)'!GC58:GF58)&gt;0,"必須","")</f>
        <v/>
      </c>
      <c r="Z60" s="334"/>
      <c r="AA60" s="335" t="s">
        <v>386</v>
      </c>
      <c r="AB60" s="351" t="str">
        <f>IF(COUNTA('調査票(裏)'!EO66:ER66,'調査票(裏)'!FI66:FL66,'調査票(裏)'!GC66:GF66)&gt;0,"必須","")</f>
        <v/>
      </c>
    </row>
    <row r="61" spans="1:28" ht="15" customHeight="1">
      <c r="A61" s="296" t="s">
        <v>27</v>
      </c>
      <c r="B61" s="299"/>
      <c r="C61" s="296" t="s">
        <v>28</v>
      </c>
      <c r="D61" s="565"/>
      <c r="E61" s="565"/>
      <c r="F61" s="565"/>
      <c r="G61" s="565"/>
      <c r="H61" s="565"/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S61" s="565"/>
      <c r="T61" s="565"/>
      <c r="U61" s="565"/>
      <c r="V61" s="565"/>
      <c r="X61" s="336" t="s">
        <v>382</v>
      </c>
      <c r="Y61" s="354" t="str">
        <f>IF(COUNTA('調査票(裏)'!EO61:ER61,'調査票(裏)'!FI61:FL61,'調査票(裏)'!GC61:GF61)&gt;0,"必須","")</f>
        <v/>
      </c>
      <c r="Z61" s="342"/>
      <c r="AA61" s="338" t="s">
        <v>388</v>
      </c>
      <c r="AB61" s="352" t="str">
        <f>IF(COUNTA('調査票(裏)'!EO69:ER69,'調査票(裏)'!FI69:FL69,'調査票(裏)'!GC69:GF69)&gt;0,"必須","")</f>
        <v/>
      </c>
    </row>
    <row r="62" spans="1:28" ht="15" customHeight="1">
      <c r="A62" s="18" t="s">
        <v>345</v>
      </c>
      <c r="B62" s="210"/>
      <c r="C62" s="210"/>
      <c r="D62" s="27"/>
      <c r="E62" s="268"/>
      <c r="F62" s="224"/>
      <c r="G62" s="224"/>
      <c r="H62" s="224"/>
      <c r="I62" s="225"/>
      <c r="J62" s="225"/>
      <c r="K62" s="225"/>
      <c r="L62" s="225"/>
      <c r="M62" s="224"/>
      <c r="N62" s="224"/>
      <c r="O62" s="224"/>
      <c r="P62" s="224"/>
      <c r="Q62" s="224"/>
      <c r="R62" s="224"/>
      <c r="S62" s="224"/>
      <c r="T62" s="224"/>
      <c r="U62" s="224"/>
      <c r="V62" s="224"/>
    </row>
    <row r="63" spans="1:28" ht="15" customHeight="1">
      <c r="A63" s="270" t="s">
        <v>346</v>
      </c>
      <c r="B63" s="264"/>
      <c r="C63" s="264"/>
      <c r="D63" s="290"/>
      <c r="E63" s="291"/>
      <c r="F63" s="265"/>
      <c r="G63" s="265"/>
      <c r="H63" s="265"/>
      <c r="I63" s="266"/>
      <c r="J63" s="266"/>
      <c r="K63" s="266"/>
      <c r="L63" s="266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X63" s="209" t="s">
        <v>404</v>
      </c>
    </row>
    <row r="64" spans="1:28" s="209" customFormat="1" ht="15" customHeight="1">
      <c r="A64" s="292" t="s">
        <v>27</v>
      </c>
      <c r="B64" s="293"/>
      <c r="C64" s="294" t="s">
        <v>28</v>
      </c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X64" s="209" t="s">
        <v>405</v>
      </c>
    </row>
    <row r="65" spans="1:28" ht="15" customHeight="1">
      <c r="A65" s="296" t="s">
        <v>27</v>
      </c>
      <c r="B65" s="299"/>
      <c r="C65" s="296" t="s">
        <v>28</v>
      </c>
      <c r="D65" s="565"/>
      <c r="E65" s="565"/>
      <c r="F65" s="565"/>
      <c r="G65" s="565"/>
      <c r="H65" s="565"/>
      <c r="I65" s="565"/>
      <c r="J65" s="565"/>
      <c r="K65" s="565"/>
      <c r="L65" s="565"/>
      <c r="M65" s="565"/>
      <c r="N65" s="565"/>
      <c r="O65" s="565"/>
      <c r="P65" s="565"/>
      <c r="Q65" s="565"/>
      <c r="R65" s="565"/>
      <c r="S65" s="565"/>
      <c r="T65" s="565"/>
      <c r="U65" s="565"/>
      <c r="V65" s="565"/>
      <c r="X65" s="322" t="s">
        <v>407</v>
      </c>
      <c r="Y65" s="340"/>
      <c r="Z65" s="340"/>
      <c r="AA65" s="340"/>
      <c r="AB65" s="341"/>
    </row>
    <row r="66" spans="1:28" ht="15" customHeight="1">
      <c r="A66" s="18" t="s">
        <v>274</v>
      </c>
      <c r="B66" s="210"/>
      <c r="C66" s="210"/>
      <c r="D66" s="267"/>
      <c r="E66" s="356" t="s">
        <v>325</v>
      </c>
      <c r="F66" s="269"/>
      <c r="G66" s="269"/>
      <c r="H66" s="269"/>
      <c r="I66" s="269"/>
      <c r="J66" s="269"/>
      <c r="K66" s="269"/>
      <c r="L66" s="269"/>
      <c r="M66" s="27"/>
      <c r="N66" s="27"/>
      <c r="O66" s="27"/>
      <c r="P66" s="27"/>
      <c r="Q66" s="27"/>
      <c r="R66" s="27"/>
      <c r="S66" s="27"/>
      <c r="T66" s="27"/>
      <c r="U66" s="27"/>
      <c r="V66" s="27"/>
      <c r="X66" s="333" t="s">
        <v>380</v>
      </c>
      <c r="Y66" s="349" t="str">
        <f>IF(COUNTA('調査票(裏)'!H76:K76)&gt;0,"必須","")</f>
        <v/>
      </c>
      <c r="Z66" s="343"/>
      <c r="AA66" s="335" t="s">
        <v>389</v>
      </c>
      <c r="AB66" s="351" t="str">
        <f>IF(COUNTA('調査票(裏)'!H79:K79)&gt;0,"必須","")</f>
        <v/>
      </c>
    </row>
    <row r="67" spans="1:28" ht="15" customHeight="1">
      <c r="A67" s="270" t="s">
        <v>347</v>
      </c>
      <c r="B67" s="264"/>
      <c r="C67" s="264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X67" s="333" t="s">
        <v>381</v>
      </c>
      <c r="Y67" s="349" t="str">
        <f>IF(COUNTA('調査票(裏)'!AJ76:AM76)&gt;0,"必須","")</f>
        <v/>
      </c>
      <c r="Z67" s="343"/>
      <c r="AA67" s="335" t="s">
        <v>390</v>
      </c>
      <c r="AB67" s="351" t="str">
        <f>IF(COUNTA('調査票(裏)'!AJ79:AM79)&gt;0,"必須","")</f>
        <v/>
      </c>
    </row>
    <row r="68" spans="1:28" ht="15" customHeight="1">
      <c r="A68" s="270" t="s">
        <v>348</v>
      </c>
      <c r="B68" s="264"/>
      <c r="C68" s="264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X68" s="333" t="s">
        <v>382</v>
      </c>
      <c r="Y68" s="349" t="str">
        <f>IF(COUNTA('調査票(裏)'!BJ76:BM76)&gt;0,"必須","")</f>
        <v/>
      </c>
      <c r="Z68" s="343"/>
      <c r="AA68" s="335" t="s">
        <v>391</v>
      </c>
      <c r="AB68" s="351" t="str">
        <f>IF(COUNTA('調査票(裏)'!BJ79:BM79)&gt;0,"必須","")</f>
        <v/>
      </c>
    </row>
    <row r="69" spans="1:28" s="209" customFormat="1" ht="15" customHeight="1">
      <c r="A69" s="292" t="s">
        <v>27</v>
      </c>
      <c r="B69" s="293"/>
      <c r="C69" s="294" t="s">
        <v>28</v>
      </c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X69" s="333" t="s">
        <v>384</v>
      </c>
      <c r="Y69" s="349" t="str">
        <f>IF(COUNTA('調査票(裏)'!CF76:CI76)&gt;0,"必須","")</f>
        <v/>
      </c>
      <c r="Z69" s="334"/>
      <c r="AA69" s="335" t="s">
        <v>392</v>
      </c>
      <c r="AB69" s="351" t="str">
        <f>IF(COUNTA('調査票(裏)'!CF79:CI79)&gt;0,"必須","")</f>
        <v/>
      </c>
    </row>
    <row r="70" spans="1:28" ht="15" customHeight="1">
      <c r="A70" s="296" t="s">
        <v>27</v>
      </c>
      <c r="B70" s="299"/>
      <c r="C70" s="296" t="s">
        <v>28</v>
      </c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  <c r="S70" s="565"/>
      <c r="T70" s="565"/>
      <c r="U70" s="565"/>
      <c r="V70" s="565"/>
      <c r="X70" s="333" t="s">
        <v>386</v>
      </c>
      <c r="Y70" s="349" t="str">
        <f>IF(COUNTA('調査票(裏)'!DO76:DR76)&gt;0,"必須","")</f>
        <v/>
      </c>
      <c r="Z70" s="343"/>
      <c r="AA70" s="335" t="s">
        <v>393</v>
      </c>
      <c r="AB70" s="351" t="str">
        <f>IF(COUNTA('調査票(裏)'!DO79:DR79)&gt;0,"必須","")</f>
        <v/>
      </c>
    </row>
    <row r="71" spans="1:28">
      <c r="X71" s="336" t="s">
        <v>388</v>
      </c>
      <c r="Y71" s="350" t="str">
        <f>IF(COUNTA('調査票(裏)'!EM76:EP76)&gt;0,"必須","")</f>
        <v/>
      </c>
      <c r="Z71" s="342"/>
      <c r="AA71" s="338" t="s">
        <v>394</v>
      </c>
      <c r="AB71" s="352" t="str">
        <f>IF(COUNTA('調査票(裏)'!EM79:EP79)&gt;0,"必須","")</f>
        <v/>
      </c>
    </row>
    <row r="72" spans="1:28" ht="14.25">
      <c r="D72" s="321" t="s">
        <v>399</v>
      </c>
      <c r="H72" s="211"/>
      <c r="T72" s="257"/>
    </row>
    <row r="73" spans="1:28">
      <c r="X73" s="209" t="s">
        <v>409</v>
      </c>
    </row>
    <row r="74" spans="1:28">
      <c r="X74" s="209" t="s">
        <v>405</v>
      </c>
      <c r="Y74" s="209"/>
      <c r="Z74" s="209"/>
      <c r="AA74" s="209"/>
      <c r="AB74" s="209"/>
    </row>
    <row r="75" spans="1:28">
      <c r="X75" s="357" t="s">
        <v>410</v>
      </c>
      <c r="Y75" s="340"/>
      <c r="Z75" s="341"/>
    </row>
    <row r="76" spans="1:28">
      <c r="X76" s="333" t="s">
        <v>380</v>
      </c>
      <c r="Y76" s="358" t="str">
        <f>IF(COUNTA('調査票(裏)'!CA85:CE85,'調査票(裏)'!CP85:CT85,'調査票(裏)'!DE85:DI85,'調査票(裏)'!DT85:DX85,'調査票(裏)'!EI85:EM85,'調査票(裏)'!EY85:FC85,'調査票(裏)'!FN85:FR85,'調査票(裏)'!GC85:GG85)&gt;0,"必須","")</f>
        <v/>
      </c>
      <c r="Z76" s="359"/>
      <c r="AA76" s="360"/>
      <c r="AB76" s="358" t="str">
        <f>IF(COUNTA('[1]調査票(裏)'!H89:K89)&gt;0,"必須","")</f>
        <v/>
      </c>
    </row>
    <row r="77" spans="1:28">
      <c r="X77" s="336" t="s">
        <v>381</v>
      </c>
      <c r="Y77" s="361" t="str">
        <f>IF(COUNTA('調査票(裏)'!CA87:CE87,'調査票(裏)'!CP87:CT87,'調査票(裏)'!DE87:DI87,'調査票(裏)'!DT87:DX87,'調査票(裏)'!EI87:EM87,'調査票(裏)'!EY87:FC87,'調査票(裏)'!FN87:FR87)&gt;0,"必須","")</f>
        <v/>
      </c>
      <c r="Z77" s="362"/>
      <c r="AA77" s="360"/>
      <c r="AB77" s="358" t="str">
        <f>IF(COUNTA('[1]調査票(裏)'!AJ89:AM89)&gt;0,"必須","")</f>
        <v/>
      </c>
    </row>
  </sheetData>
  <mergeCells count="41">
    <mergeCell ref="D23:V23"/>
    <mergeCell ref="D1:F1"/>
    <mergeCell ref="H1:R1"/>
    <mergeCell ref="T1:U1"/>
    <mergeCell ref="H3:S3"/>
    <mergeCell ref="A6:V6"/>
    <mergeCell ref="A7:V12"/>
    <mergeCell ref="D18:V18"/>
    <mergeCell ref="D19:V19"/>
    <mergeCell ref="D20:V20"/>
    <mergeCell ref="D21:V21"/>
    <mergeCell ref="D22:V22"/>
    <mergeCell ref="D43:V43"/>
    <mergeCell ref="D24:V24"/>
    <mergeCell ref="D30:V30"/>
    <mergeCell ref="D31:V31"/>
    <mergeCell ref="D32:V32"/>
    <mergeCell ref="D33:V33"/>
    <mergeCell ref="D34:V34"/>
    <mergeCell ref="D35:V35"/>
    <mergeCell ref="D39:V39"/>
    <mergeCell ref="D40:V40"/>
    <mergeCell ref="D41:V41"/>
    <mergeCell ref="D42:V42"/>
    <mergeCell ref="D60:V60"/>
    <mergeCell ref="E44:V44"/>
    <mergeCell ref="A45:V45"/>
    <mergeCell ref="D48:V48"/>
    <mergeCell ref="D49:V49"/>
    <mergeCell ref="D50:V50"/>
    <mergeCell ref="D51:V51"/>
    <mergeCell ref="D52:V52"/>
    <mergeCell ref="D53:V53"/>
    <mergeCell ref="D54:V54"/>
    <mergeCell ref="D55:V55"/>
    <mergeCell ref="D59:V59"/>
    <mergeCell ref="D61:V61"/>
    <mergeCell ref="D64:V64"/>
    <mergeCell ref="D65:V65"/>
    <mergeCell ref="D69:V69"/>
    <mergeCell ref="D70:V70"/>
  </mergeCells>
  <phoneticPr fontId="1"/>
  <pageMargins left="0.70866141732283472" right="0.70866141732283472" top="0.59055118110236227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調査票(表)</vt:lpstr>
      <vt:lpstr>調査票(裏)</vt:lpstr>
      <vt:lpstr>特記事項（1ページ目）</vt:lpstr>
      <vt:lpstr>特記事項（2ページ目）</vt:lpstr>
      <vt:lpstr>'調査票(表)'!Print_Area</vt:lpstr>
      <vt:lpstr>'調査票(裏)'!Print_Area</vt:lpstr>
      <vt:lpstr>'特記事項（1ページ目）'!Print_Area</vt:lpstr>
      <vt:lpstr>'特記事項（2ページ目）'!Print_Area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its033</dc:creator>
  <cp:lastModifiedBy>b0507</cp:lastModifiedBy>
  <cp:lastPrinted>2026-04-14T09:00:49Z</cp:lastPrinted>
  <dcterms:created xsi:type="dcterms:W3CDTF">1999-08-08T12:00:29Z</dcterms:created>
  <dcterms:modified xsi:type="dcterms:W3CDTF">2026-04-14T09:31:18Z</dcterms:modified>
</cp:coreProperties>
</file>