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ERVER\kyoyu\総務課\財政担当データ\財政関係\財政状況資料集\R05財政状況資料集\3.13令和５年度財政状況資料集の作成及び提出\【財政状況資料集】_294527_川上村_2023\"/>
    </mc:Choice>
  </mc:AlternateContent>
  <xr:revisionPtr revIDLastSave="0" documentId="13_ncr:1_{55278CC1-83A1-4E13-B758-5DDD6CCC0B4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AM37" i="10"/>
  <c r="BE36" i="10"/>
  <c r="AM36" i="10"/>
  <c r="BE35" i="10"/>
  <c r="AM35" i="10"/>
  <c r="AM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BE34" i="10"/>
  <c r="BW34" i="10" l="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<sst xmlns="http://schemas.openxmlformats.org/spreadsheetml/2006/main" count="1127" uniqueCount="580">
  <si>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</si>
  <si>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</si>
  <si>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</si>
  <si>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</si>
  <si>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</si>
  <si>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</si>
  <si>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</si>
  <si>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</si>
  <si>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</si>
  <si>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</si>
  <si>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</si>
  <si>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</si>
  <si>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</si>
  <si>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</si>
  <si>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</si>
  <si>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</si>
  <si>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</si>
  <si>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</si>
  <si>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</si>
  <si>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</si>
  <si>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</si>
  <si>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</si>
  <si>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</si>
  <si>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</si>
  <si>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</si>
  <si>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</si>
  <si>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</si>
  <si>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</si>
  <si>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</si>
  <si>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</si>
  <si>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</si>
  <si>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</si>
  <si>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</si>
  <si>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</si>
  <si>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</si>
  <si>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</si>
  <si>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</si>
  <si>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</si>
  <si>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</si>
  <si>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</si>
  <si>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</si>
  <si>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</si>
  <si>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</si>
  <si>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</si>
  <si>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</si>
  <si>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</si>
  <si>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</si>
  <si>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</si>
  <si>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</si>
  <si>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</si>
  <si>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</si>
  <si>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</si>
  <si>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</si>
  <si>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</si>
  <si>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</si>
  <si>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</si>
  <si>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</si>
  <si>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</si>
  <si>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</si>
  <si>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</si>
  <si>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</si>
  <si>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</si>
  <si>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</si>
  <si>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</si>
  <si>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</si>
  <si>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</si>
  <si>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</si>
  <si>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</si>
  <si>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</si>
  <si>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</si>
  <si>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</si>
  <si>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</si>
  <si>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</si>
  <si>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</si>
  <si>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</si>
  <si>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</si>
  <si>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</si>
  <si>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</si>
  <si>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</si>
  <si>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</si>
  <si>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</si>
  <si>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</si>
  <si>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</si>
  <si>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</si>
  <si>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</si>
  <si>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</si>
  <si>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</si>
  <si>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</si>
  <si>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</si>
  <si>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</si>
  <si>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</si>
  <si>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</si>
  <si>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</si>
  <si>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</si>
  <si>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</si>
  <si>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</si>
  <si>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</si>
  <si>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</si>
  <si>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</si>
  <si>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</si>
  <si>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</si>
  <si>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</si>
  <si>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</si>
  <si>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</si>
  <si>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</si>
  <si>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</si>
  <si>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</si>
  <si>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</si>
  <si>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</si>
  <si>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</si>
  <si>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</si>
  <si>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</si>
  <si>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</si>
  <si>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</si>
  <si>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</si>
  <si>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</si>
  <si>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</si>
  <si>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</si>
  <si>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</si>
  <si>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</si>
  <si>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</si>
  <si>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</si>
  <si>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</si>
  <si>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</si>
  <si>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</si>
  <si>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</si>
  <si>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</si>
  <si>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</si>
  <si>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</si>
  <si>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</si>
  <si>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</si>
  <si>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</si>
  <si>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</si>
  <si>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</si>
  <si>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</si>
  <si>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</si>
  <si>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</si>
  <si>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</si>
  <si>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</si>
  <si>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</si>
  <si>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</si>
  <si>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</si>
  <si>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</si>
  <si>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</si>
  <si>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</si>
  <si>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</si>
  <si>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</si>
  <si>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</si>
  <si>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</si>
  <si>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</si>
  <si>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</si>
  <si>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</si>
  <si>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</si>
  <si>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</si>
  <si>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</si>
  <si>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</si>
  <si>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</si>
  <si>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</si>
  <si>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</si>
  <si>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</si>
  <si>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</si>
  <si>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</si>
  <si>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</si>
  <si>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</si>
  <si>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</si>
  <si>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</si>
  <si>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</si>
  <si>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</si>
  <si>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</si>
  <si>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</si>
  <si>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</si>
  <si>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</si>
  <si>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</si>
  <si>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</si>
  <si>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</si>
  <si>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</si>
  <si>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</si>
  <si>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</si>
  <si>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</si>
  <si>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</si>
  <si>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</si>
  <si>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</si>
  <si>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</si>
  <si>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</si>
  <si>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</si>
  <si>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</si>
  <si>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</si>
  <si>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</si>
  <si>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</si>
  <si>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</si>
  <si>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</si>
  <si>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</si>
  <si>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</si>
  <si>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</si>
  <si>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</si>
  <si>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</si>
  <si>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</si>
  <si>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</si>
  <si>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</si>
  <si>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</si>
  <si>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</si>
  <si>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</si>
  <si>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</si>
  <si>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</si>
  <si>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</si>
  <si>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</si>
  <si>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奈良県川上村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</si>
  <si>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</si>
  <si>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</si>
  <si>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</si>
  <si>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</si>
  <si>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</si>
  <si>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</si>
  <si>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</si>
  <si>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</si>
  <si>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</si>
  <si>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</si>
  <si>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</si>
  <si>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</si>
  <si>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</si>
  <si>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</si>
  <si>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</si>
  <si>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</si>
  <si>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</si>
  <si>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</si>
  <si>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</si>
  <si>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</si>
  <si>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</si>
  <si>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</si>
  <si>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</si>
  <si>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</si>
  <si>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</si>
  <si>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</si>
  <si>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</si>
  <si>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</si>
  <si>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</si>
  <si>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</si>
  <si>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</si>
  <si>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</si>
  <si>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</si>
  <si>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</si>
  <si>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</si>
  <si>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</si>
  <si>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</si>
  <si>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</si>
  <si>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</si>
  <si>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</si>
  <si>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</si>
  <si>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</si>
  <si>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</si>
  <si>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</si>
  <si>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</si>
  <si>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</si>
  <si>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</si>
  <si>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</si>
  <si>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</si>
  <si>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</si>
  <si>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</si>
  <si>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</si>
  <si>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</si>
  <si>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</si>
  <si>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</si>
  <si>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</si>
  <si>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</si>
  <si>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</si>
  <si>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</si>
  <si>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</si>
  <si>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</si>
  <si>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</si>
  <si>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</si>
  <si>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</si>
  <si>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</si>
  <si>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</si>
  <si>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</si>
  <si>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</si>
  <si>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</si>
  <si>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</si>
  <si>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</si>
  <si>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</si>
  <si>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</si>
  <si>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</si>
  <si>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</si>
  <si>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</si>
  <si>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</si>
  <si>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</si>
  <si>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</si>
  <si>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</si>
  <si>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</si>
  <si>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</si>
  <si>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</si>
  <si>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</si>
  <si>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</si>
  <si>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</si>
  <si>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</si>
  <si>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</si>
  <si>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</si>
  <si>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</si>
  <si>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</si>
  <si>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</si>
  <si>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</si>
  <si>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</si>
  <si>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</si>
  <si>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</si>
  <si>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</si>
  <si>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</si>
  <si>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</si>
  <si>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</si>
  <si>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</si>
  <si>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</si>
  <si>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</si>
  <si>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</si>
  <si>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</si>
  <si>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</si>
  <si>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</si>
  <si>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</si>
  <si>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</si>
  <si>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</si>
  <si>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</si>
  <si>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</si>
  <si>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</si>
  <si>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</si>
  <si>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</si>
  <si>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</si>
  <si>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</si>
  <si>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</si>
  <si>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</si>
  <si>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</si>
  <si>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</si>
  <si>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</si>
  <si>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</si>
  <si>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</si>
  <si>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</si>
  <si>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</si>
  <si>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</si>
  <si>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</si>
  <si>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</si>
  <si>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</si>
  <si>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</si>
  <si>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</si>
  <si>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</si>
  <si>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</si>
  <si>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</si>
  <si>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</si>
  <si>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</si>
  <si>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</si>
  <si>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</si>
  <si>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</si>
  <si>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</si>
  <si>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</si>
  <si>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</si>
  <si>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</si>
  <si>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</si>
  <si>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</si>
  <si>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</si>
  <si>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</si>
  <si>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</si>
  <si>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</si>
  <si>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奈良県川上村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</si>
  <si>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</si>
  <si>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</si>
  <si>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</si>
  <si>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</si>
  <si>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</si>
  <si>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</si>
  <si>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</si>
  <si>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</si>
  <si>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</si>
  <si>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</si>
  <si>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</si>
  <si>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</si>
  <si>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</si>
  <si>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</si>
  <si>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</si>
  <si>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</si>
  <si>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</si>
  <si>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</si>
  <si>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</si>
  <si>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</si>
  <si>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</si>
  <si>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</si>
  <si>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</si>
  <si>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</si>
  <si>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</si>
  <si>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</si>
  <si>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</si>
  <si>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</si>
  <si>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</si>
  <si>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</si>
  <si>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</si>
  <si>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</si>
  <si>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</si>
  <si>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</si>
  <si>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</si>
  <si>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</si>
  <si>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</si>
  <si>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</si>
  <si>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</si>
  <si>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</si>
  <si>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</si>
  <si>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</si>
  <si>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</si>
  <si>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</si>
  <si>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</si>
  <si>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</si>
  <si>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</si>
  <si>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</si>
  <si>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</si>
  <si>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</si>
  <si>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</si>
  <si>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</si>
  <si>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</si>
  <si>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</si>
  <si>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</si>
  <si>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</si>
  <si>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</si>
  <si>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</si>
  <si>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</si>
  <si>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</si>
  <si>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</si>
  <si>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</si>
  <si>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</si>
  <si>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</si>
  <si>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</si>
  <si>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</si>
  <si>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</si>
  <si>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</si>
  <si>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</si>
  <si>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</si>
  <si>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</si>
  <si>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</si>
  <si>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</si>
  <si>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</si>
  <si>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</si>
  <si>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</si>
  <si>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</si>
  <si>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</si>
  <si>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</si>
  <si>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</si>
  <si>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</si>
  <si>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</si>
  <si>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</si>
  <si>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</si>
  <si>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</si>
  <si>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</si>
  <si>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</si>
  <si>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</si>
  <si>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</si>
  <si>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</si>
  <si>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</si>
  <si>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</si>
  <si>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</si>
  <si>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</si>
  <si>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</si>
  <si>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</si>
  <si>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</si>
  <si>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</si>
  <si>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</si>
  <si>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</si>
  <si>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</si>
  <si>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</si>
  <si>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</si>
  <si>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</si>
  <si>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</si>
  <si>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</si>
  <si>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</si>
  <si>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</si>
  <si>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</si>
  <si>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</si>
  <si>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</si>
  <si>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</si>
  <si>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</si>
  <si>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</si>
  <si>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</si>
  <si>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</si>
  <si>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</si>
  <si>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</si>
  <si>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</si>
  <si>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</si>
  <si>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</si>
  <si>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</si>
  <si>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</si>
  <si>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</si>
  <si>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</si>
  <si>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</si>
  <si>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</si>
  <si>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</si>
  <si>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</si>
  <si>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</si>
  <si>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</si>
  <si>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</si>
  <si>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</si>
  <si>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</si>
  <si>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</si>
  <si>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</si>
  <si>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</si>
  <si>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</si>
  <si>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</si>
  <si>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</si>
  <si>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</si>
  <si>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</si>
  <si>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</si>
  <si>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</si>
  <si>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</si>
  <si>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</si>
  <si>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</si>
  <si>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</si>
  <si>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</si>
  <si>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</si>
  <si>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</si>
  <si>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</si>
  <si>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</si>
  <si>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</si>
  <si>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</si>
  <si>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</si>
  <si>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</si>
  <si>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</si>
  <si>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</si>
  <si>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</si>
  <si>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</si>
  <si>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</si>
  <si>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</si>
  <si>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</si>
  <si>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</si>
  <si>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</si>
  <si>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</si>
  <si>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</si>
  <si>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</si>
  <si>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</si>
  <si>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</si>
  <si>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</si>
  <si>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</si>
  <si>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</si>
  <si>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</si>
  <si>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</si>
  <si>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</si>
  <si>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</si>
  <si>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9.80</t>
  </si>
  <si>
    <t>▲ 2.10</t>
  </si>
  <si>
    <t>▲ 5.86</t>
  </si>
  <si>
    <t>▲ 8.11</t>
  </si>
  <si>
    <t>一般会計</t>
  </si>
  <si>
    <t>川上村国民健康保険事業特別会計（事業勘定）</t>
  </si>
  <si>
    <t>川上村簡易水道事業特別会計</t>
  </si>
  <si>
    <t>川上村介護保険事業特別会計（保険事業勘定）</t>
  </si>
  <si>
    <t>川上村国民健康保険事業特別会計（直診勘定）</t>
  </si>
  <si>
    <t>川上村後期高齢者医療特別会計</t>
  </si>
  <si>
    <t>川上村水没者生活再建対策事業特別会計</t>
  </si>
  <si>
    <t>川上村歯科診療所特別会計</t>
  </si>
  <si>
    <t>▲ 0.20</t>
  </si>
  <si>
    <t>その他会計（赤字）</t>
  </si>
  <si>
    <t>▲ 0.94</t>
  </si>
  <si>
    <t>その他会計（黒字）</t>
  </si>
  <si>
    <t>R01</t>
    <phoneticPr fontId="5"/>
  </si>
  <si>
    <t>R02</t>
    <phoneticPr fontId="5"/>
  </si>
  <si>
    <t>R03</t>
    <phoneticPr fontId="5"/>
  </si>
  <si>
    <t>R04</t>
    <phoneticPr fontId="5"/>
  </si>
  <si>
    <t>R05</t>
    <phoneticPr fontId="5"/>
  </si>
  <si>
    <t>川上村土地開発公社</t>
    <rPh sb="0" eb="3">
      <t>カワカミムラ</t>
    </rPh>
    <rPh sb="3" eb="5">
      <t>トチ</t>
    </rPh>
    <rPh sb="5" eb="7">
      <t>カイハツ</t>
    </rPh>
    <rPh sb="7" eb="9">
      <t>コウシャ</t>
    </rPh>
    <phoneticPr fontId="2"/>
  </si>
  <si>
    <t>源流ツーリズム（旧グリーンパークかわかみ）</t>
    <rPh sb="0" eb="2">
      <t>ゲンリュウ</t>
    </rPh>
    <rPh sb="8" eb="9">
      <t>キュウ</t>
    </rPh>
    <phoneticPr fontId="2"/>
  </si>
  <si>
    <t>吉野川紀の川源流物語</t>
    <rPh sb="0" eb="3">
      <t>ヨシノガワ</t>
    </rPh>
    <rPh sb="3" eb="4">
      <t>キ</t>
    </rPh>
    <rPh sb="5" eb="6">
      <t>カワ</t>
    </rPh>
    <rPh sb="6" eb="8">
      <t>ゲンリュウ</t>
    </rPh>
    <rPh sb="8" eb="10">
      <t>モノガタリ</t>
    </rPh>
    <phoneticPr fontId="2"/>
  </si>
  <si>
    <t>かわかみらいふ</t>
  </si>
  <si>
    <t>吉野かわかみ社中</t>
    <rPh sb="0" eb="2">
      <t>ヨシノ</t>
    </rPh>
    <rPh sb="6" eb="8">
      <t>シャチュウ</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</si>
  <si>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</si>
  <si>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</si>
  <si>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</si>
  <si>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</si>
  <si>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</si>
  <si>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</si>
  <si>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</si>
  <si>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</si>
  <si>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</si>
  <si>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健全な状態を維持している。一方、有形固定資産減価償却率は、類似団体平均値を上回ってはいるが変動率は同程度で推移している。今後、。公共施設等の老朽化に伴い、計画的な更新や長寿命化、廃止等を進める必要がある。</t>
    <rPh sb="0" eb="2">
      <t>ショウライ</t>
    </rPh>
    <rPh sb="2" eb="6">
      <t>フタンヒリツ</t>
    </rPh>
    <rPh sb="12" eb="14">
      <t>ケンゼン</t>
    </rPh>
    <rPh sb="15" eb="17">
      <t>ジョウタイ</t>
    </rPh>
    <rPh sb="18" eb="20">
      <t>イジ</t>
    </rPh>
    <rPh sb="25" eb="27">
      <t>イッポウ</t>
    </rPh>
    <rPh sb="72" eb="7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</si>
  <si>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</si>
  <si>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</si>
  <si>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</si>
  <si>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</si>
  <si>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</si>
  <si>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</si>
  <si>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健全な状態を維持している。一方、実質公債比率は、類似団体平均値を上回ってはいるものの早期健全化判断基準を下回っており健全な状態である。今後も、地方債の発行においては交付税措置のある優位な起債に留め、起債に大きく頼る事のない財政運営に努める。</t>
    <rPh sb="25" eb="27">
      <t>イッポウ</t>
    </rPh>
    <rPh sb="28" eb="30">
      <t>ジッシツ</t>
    </rPh>
    <rPh sb="30" eb="32">
      <t>コウサイ</t>
    </rPh>
    <rPh sb="32" eb="34">
      <t>ヒリツ</t>
    </rPh>
    <rPh sb="54" eb="59">
      <t>ソウキケンゼンカ</t>
    </rPh>
    <rPh sb="59" eb="63">
      <t>ハンダンキジュン</t>
    </rPh>
    <rPh sb="64" eb="66">
      <t>シタマワ</t>
    </rPh>
    <rPh sb="70" eb="72">
      <t>ケンゼン</t>
    </rPh>
    <rPh sb="73" eb="75">
      <t>ジョウタイ</t>
    </rPh>
    <rPh sb="79" eb="81">
      <t>コンゴ</t>
    </rPh>
    <rPh sb="83" eb="86">
      <t>チホウサイ</t>
    </rPh>
    <rPh sb="87" eb="89">
      <t>ハッコウ</t>
    </rPh>
    <rPh sb="94" eb="97">
      <t>コウフゼイ</t>
    </rPh>
    <rPh sb="97" eb="99">
      <t>ソチ</t>
    </rPh>
    <rPh sb="102" eb="104">
      <t>ユウイ</t>
    </rPh>
    <rPh sb="105" eb="107">
      <t>キサイ</t>
    </rPh>
    <rPh sb="108" eb="109">
      <t>トド</t>
    </rPh>
    <rPh sb="111" eb="113">
      <t>キサイ</t>
    </rPh>
    <rPh sb="114" eb="115">
      <t>オオ</t>
    </rPh>
    <rPh sb="117" eb="118">
      <t>タヨ</t>
    </rPh>
    <rPh sb="119" eb="120">
      <t>コト</t>
    </rPh>
    <rPh sb="123" eb="125">
      <t>ザイセイ</t>
    </rPh>
    <rPh sb="125" eb="127">
      <t>ウンエイ</t>
    </rPh>
    <rPh sb="128" eb="129">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</si>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</sst>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8D5AE65-CFB5-4020-B371-BF662E5631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DD21-4BD5-B313-1323AB3E4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414418</c:v>
                </c:pt>
                <c:pt idx="1">
                  <c:v>424554</c:v>
                </c:pt>
                <c:pt idx="2">
                  <c:v>607720</c:v>
                </c:pt>
                <c:pt idx="3">
                  <c:v>1077111</c:v>
                </c:pt>
                <c:pt idx="4">
                  <c:v>2001878</c:v>
                </c:pt>
              </c:numCache>
            </c:numRef>
          </c:val>
          <c:smooth val="0"/>
          <c:extLst>
            <c:ext xmlns:c16="http://schemas.microsoft.com/office/drawing/2014/chart" uri="{C3380CC4-5D6E-409C-BE32-E72D297353CC}">
              <c16:uniqueId val="{00000001-DD21-4BD5-B313-1323AB3E45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16.05</c:v>
                </c:pt>
                <c:pt idx="1">
                  <c:v>15</c:v>
                </c:pt>
                <c:pt idx="2">
                  <c:v>18.23</c:v>
                </c:pt>
                <c:pt idx="3">
                  <c:v>17.010000000000002</c:v>
                </c:pt>
                <c:pt idx="4">
                  <c:v>19.079999999999998</c:v>
                </c:pt>
              </c:numCache>
            </c:numRef>
          </c:val>
          <c:extLst>
            <c:ext xmlns:c16="http://schemas.microsoft.com/office/drawing/2014/chart" uri="{C3380CC4-5D6E-409C-BE32-E72D297353CC}">
              <c16:uniqueId val="{00000000-7CC1-4694-B986-99578EEA1A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114.6</c:v>
                </c:pt>
                <c:pt idx="1">
                  <c:v>103.54</c:v>
                </c:pt>
                <c:pt idx="2">
                  <c:v>92.12</c:v>
                </c:pt>
                <c:pt idx="3">
                  <c:v>91.4</c:v>
                </c:pt>
                <c:pt idx="4">
                  <c:v>79.180000000000007</c:v>
                </c:pt>
              </c:numCache>
            </c:numRef>
          </c:val>
          <c:extLst>
            <c:ext xmlns:c16="http://schemas.microsoft.com/office/drawing/2014/chart" uri="{C3380CC4-5D6E-409C-BE32-E72D297353CC}">
              <c16:uniqueId val="{00000001-7CC1-4694-B986-99578EEA1A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-9.8000000000000007</c:v>
                </c:pt>
                <c:pt idx="1">
                  <c:v>-2.1</c:v>
                </c:pt>
                <c:pt idx="2">
                  <c:v>5.52</c:v>
                </c:pt>
                <c:pt idx="3">
                  <c:v>-5.86</c:v>
                </c:pt>
                <c:pt idx="4">
                  <c:v>-8.11</c:v>
                </c:pt>
              </c:numCache>
            </c:numRef>
          </c:val>
          <c:smooth val="0"/>
          <c:extLst>
            <c:ext xmlns:c16="http://schemas.microsoft.com/office/drawing/2014/chart" uri="{C3380CC4-5D6E-409C-BE32-E72D297353CC}">
              <c16:uniqueId val="{00000002-7CC1-4694-B986-99578EEA1A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0.06</c:v>
                </c:pt>
                <c:pt idx="4">
                  <c:v>#N/A</c:v>
                </c:pt>
                <c:pt idx="5">
                  <c:v>0.05</c:v>
                </c:pt>
                <c:pt idx="6">
                  <c:v>#N/A</c:v>
                </c:pt>
                <c:pt idx="7">
                  <c:v>0.03</c:v>
                </c:pt>
                <c:pt idx="8">
                  <c:v>#N/A</c:v>
                </c:pt>
                <c:pt idx="9">
                  <c:v>0.02</c:v>
                </c:pt>
              </c:numCache>
            </c:numRef>
          </c:val>
          <c:extLst>
            <c:ext xmlns:c16="http://schemas.microsoft.com/office/drawing/2014/chart" uri="{C3380CC4-5D6E-409C-BE32-E72D297353CC}">
              <c16:uniqueId val="{00000000-9F00-42D0-B8A9-56F7339406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0.94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F00-42D0-B8A9-56F7339406A3}"/>
            </c:ext>
          </c:extLst>
        </c:ser>
        <c:ser>
          <c:idx val="2"/>
          <c:order val="2"/>
          <c:tx>
            <c:strRef>
              <c:f>データシート!$A$29</c:f>
              <c:strCache>
                <c:ptCount val="1"/>
                <c:pt idx="0">
                  <c:v>川上村歯科診療所特別会計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0.2</c:v>
                </c:pt>
                <c:pt idx="3">
                  <c:v>#N/A</c:v>
                </c:pt>
                <c:pt idx="4">
                  <c:v>#N/A</c:v>
                </c:pt>
                <c:pt idx="5">
                  <c:v>0.02</c:v>
                </c:pt>
                <c:pt idx="6">
                  <c:v>#N/A</c:v>
                </c:pt>
                <c:pt idx="7">
                  <c:v>0.03</c:v>
                </c:pt>
                <c:pt idx="8">
                  <c:v>#N/A</c:v>
                </c:pt>
                <c:pt idx="9">
                  <c:v>0.03</c:v>
                </c:pt>
              </c:numCache>
            </c:numRef>
          </c:val>
          <c:extLst>
            <c:ext xmlns:c16="http://schemas.microsoft.com/office/drawing/2014/chart" uri="{C3380CC4-5D6E-409C-BE32-E72D297353CC}">
              <c16:uniqueId val="{00000002-9F00-42D0-B8A9-56F7339406A3}"/>
            </c:ext>
          </c:extLst>
        </c:ser>
        <c:ser>
          <c:idx val="3"/>
          <c:order val="3"/>
          <c:tx>
            <c:strRef>
              <c:f>データシート!$A$30</c:f>
              <c:strCache>
                <c:ptCount val="1"/>
                <c:pt idx="0">
                  <c:v>川上村水没者生活再建対策事業特別会計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3-9F00-42D0-B8A9-56F7339406A3}"/>
            </c:ext>
          </c:extLst>
        </c:ser>
        <c:ser>
          <c:idx val="4"/>
          <c:order val="4"/>
          <c:tx>
            <c:strRef>
              <c:f>データシート!$A$31</c:f>
              <c:strCache>
                <c:ptCount val="1"/>
                <c:pt idx="0">
                  <c:v>川上村後期高齢者医療特別会計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0.02</c:v>
                </c:pt>
                <c:pt idx="8">
                  <c:v>#N/A</c:v>
                </c:pt>
                <c:pt idx="9">
                  <c:v>0.05</c:v>
                </c:pt>
              </c:numCache>
            </c:numRef>
          </c:val>
          <c:extLst>
            <c:ext xmlns:c16="http://schemas.microsoft.com/office/drawing/2014/chart" uri="{C3380CC4-5D6E-409C-BE32-E72D297353CC}">
              <c16:uniqueId val="{00000004-9F00-42D0-B8A9-56F7339406A3}"/>
            </c:ext>
          </c:extLst>
        </c:ser>
        <c:ser>
          <c:idx val="5"/>
          <c:order val="5"/>
          <c:tx>
            <c:strRef>
              <c:f>データシート!$A$32</c:f>
              <c:strCache>
                <c:ptCount val="1"/>
                <c:pt idx="0">
                  <c:v>川上村国民健康保険事業特別会計（直診勘定）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0.38</c:v>
                </c:pt>
                <c:pt idx="4">
                  <c:v>#N/A</c:v>
                </c:pt>
                <c:pt idx="5">
                  <c:v>0.65</c:v>
                </c:pt>
                <c:pt idx="6">
                  <c:v>#N/A</c:v>
                </c:pt>
                <c:pt idx="7">
                  <c:v>0.38</c:v>
                </c:pt>
                <c:pt idx="8">
                  <c:v>#N/A</c:v>
                </c:pt>
                <c:pt idx="9">
                  <c:v>0.33</c:v>
                </c:pt>
              </c:numCache>
            </c:numRef>
          </c:val>
          <c:extLst>
            <c:ext xmlns:c16="http://schemas.microsoft.com/office/drawing/2014/chart" uri="{C3380CC4-5D6E-409C-BE32-E72D297353CC}">
              <c16:uniqueId val="{00000005-9F00-42D0-B8A9-56F7339406A3}"/>
            </c:ext>
          </c:extLst>
        </c:ser>
        <c:ser>
          <c:idx val="6"/>
          <c:order val="6"/>
          <c:tx>
            <c:strRef>
              <c:f>データシート!$A$33</c:f>
              <c:strCache>
                <c:ptCount val="1"/>
                <c:pt idx="0">
                  <c:v>川上村介護保険事業特別会計（保険事業勘定）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2.34</c:v>
                </c:pt>
                <c:pt idx="2">
                  <c:v>#N/A</c:v>
                </c:pt>
                <c:pt idx="3">
                  <c:v>2.68</c:v>
                </c:pt>
                <c:pt idx="4">
                  <c:v>#N/A</c:v>
                </c:pt>
                <c:pt idx="5">
                  <c:v>1.67</c:v>
                </c:pt>
                <c:pt idx="6">
                  <c:v>#N/A</c:v>
                </c:pt>
                <c:pt idx="7">
                  <c:v>1.41</c:v>
                </c:pt>
                <c:pt idx="8">
                  <c:v>#N/A</c:v>
                </c:pt>
                <c:pt idx="9">
                  <c:v>0.36</c:v>
                </c:pt>
              </c:numCache>
            </c:numRef>
          </c:val>
          <c:extLst>
            <c:ext xmlns:c16="http://schemas.microsoft.com/office/drawing/2014/chart" uri="{C3380CC4-5D6E-409C-BE32-E72D297353CC}">
              <c16:uniqueId val="{00000006-9F00-42D0-B8A9-56F7339406A3}"/>
            </c:ext>
          </c:extLst>
        </c:ser>
        <c:ser>
          <c:idx val="7"/>
          <c:order val="7"/>
          <c:tx>
            <c:strRef>
              <c:f>データシート!$A$34</c:f>
              <c:strCache>
                <c:ptCount val="1"/>
                <c:pt idx="0">
                  <c:v>川上村簡易水道事業特別会計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0.23</c:v>
                </c:pt>
                <c:pt idx="2">
                  <c:v>#N/A</c:v>
                </c:pt>
                <c:pt idx="3">
                  <c:v>0.1</c:v>
                </c:pt>
                <c:pt idx="4">
                  <c:v>#N/A</c:v>
                </c:pt>
                <c:pt idx="5">
                  <c:v>0.18</c:v>
                </c:pt>
                <c:pt idx="6">
                  <c:v>#N/A</c:v>
                </c:pt>
                <c:pt idx="7">
                  <c:v>0.17</c:v>
                </c:pt>
                <c:pt idx="8">
                  <c:v>#N/A</c:v>
                </c:pt>
                <c:pt idx="9">
                  <c:v>0.37</c:v>
                </c:pt>
              </c:numCache>
            </c:numRef>
          </c:val>
          <c:extLst>
            <c:ext xmlns:c16="http://schemas.microsoft.com/office/drawing/2014/chart" uri="{C3380CC4-5D6E-409C-BE32-E72D297353CC}">
              <c16:uniqueId val="{00000007-9F00-42D0-B8A9-56F7339406A3}"/>
            </c:ext>
          </c:extLst>
        </c:ser>
        <c:ser>
          <c:idx val="8"/>
          <c:order val="8"/>
          <c:tx>
            <c:strRef>
              <c:f>データシート!$A$35</c:f>
              <c:strCache>
                <c:ptCount val="1"/>
                <c:pt idx="0">
                  <c:v>川上村国民健康保険事業特別会計（事業勘定）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c:v>
                </c:pt>
                <c:pt idx="2">
                  <c:v>#N/A</c:v>
                </c:pt>
                <c:pt idx="3">
                  <c:v>0.92</c:v>
                </c:pt>
                <c:pt idx="4">
                  <c:v>#N/A</c:v>
                </c:pt>
                <c:pt idx="5">
                  <c:v>0.9</c:v>
                </c:pt>
                <c:pt idx="6">
                  <c:v>#N/A</c:v>
                </c:pt>
                <c:pt idx="7">
                  <c:v>0.89</c:v>
                </c:pt>
                <c:pt idx="8">
                  <c:v>#N/A</c:v>
                </c:pt>
                <c:pt idx="9">
                  <c:v>0.6</c:v>
                </c:pt>
              </c:numCache>
            </c:numRef>
          </c:val>
          <c:extLst>
            <c:ext xmlns:c16="http://schemas.microsoft.com/office/drawing/2014/chart" uri="{C3380CC4-5D6E-409C-BE32-E72D297353CC}">
              <c16:uniqueId val="{00000008-9F00-42D0-B8A9-56F7339406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15.96</c:v>
                </c:pt>
                <c:pt idx="2">
                  <c:v>#N/A</c:v>
                </c:pt>
                <c:pt idx="3">
                  <c:v>16.100000000000001</c:v>
                </c:pt>
                <c:pt idx="4">
                  <c:v>#N/A</c:v>
                </c:pt>
                <c:pt idx="5">
                  <c:v>18.16</c:v>
                </c:pt>
                <c:pt idx="6">
                  <c:v>#N/A</c:v>
                </c:pt>
                <c:pt idx="7">
                  <c:v>16.940000000000001</c:v>
                </c:pt>
                <c:pt idx="8">
                  <c:v>#N/A</c:v>
                </c:pt>
                <c:pt idx="9">
                  <c:v>18.52</c:v>
                </c:pt>
              </c:numCache>
            </c:numRef>
          </c:val>
          <c:extLst>
            <c:ext xmlns:c16="http://schemas.microsoft.com/office/drawing/2014/chart" uri="{C3380CC4-5D6E-409C-BE32-E72D297353CC}">
              <c16:uniqueId val="{00000009-9F00-42D0-B8A9-56F7339406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229</c:v>
                </c:pt>
                <c:pt idx="5">
                  <c:v>246</c:v>
                </c:pt>
                <c:pt idx="8">
                  <c:v>247</c:v>
                </c:pt>
                <c:pt idx="11">
                  <c:v>285</c:v>
                </c:pt>
                <c:pt idx="14">
                  <c:v>314</c:v>
                </c:pt>
              </c:numCache>
            </c:numRef>
          </c:val>
          <c:extLst>
            <c:ext xmlns:c16="http://schemas.microsoft.com/office/drawing/2014/chart" uri="{C3380CC4-5D6E-409C-BE32-E72D297353CC}">
              <c16:uniqueId val="{00000000-0771-467F-BF59-10DE5B5B7D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71-467F-BF59-10DE5B5B7D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71-467F-BF59-10DE5B5B7D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9</c:v>
                </c:pt>
                <c:pt idx="6">
                  <c:v>10</c:v>
                </c:pt>
                <c:pt idx="9">
                  <c:v>10</c:v>
                </c:pt>
                <c:pt idx="12">
                  <c:v>10</c:v>
                </c:pt>
              </c:numCache>
            </c:numRef>
          </c:val>
          <c:extLst>
            <c:ext xmlns:c16="http://schemas.microsoft.com/office/drawing/2014/chart" uri="{C3380CC4-5D6E-409C-BE32-E72D297353CC}">
              <c16:uniqueId val="{00000003-0771-467F-BF59-10DE5B5B7D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c:v>
                </c:pt>
                <c:pt idx="3">
                  <c:v>68</c:v>
                </c:pt>
                <c:pt idx="6">
                  <c:v>73</c:v>
                </c:pt>
                <c:pt idx="9">
                  <c:v>70</c:v>
                </c:pt>
                <c:pt idx="12">
                  <c:v>67</c:v>
                </c:pt>
              </c:numCache>
            </c:numRef>
          </c:val>
          <c:extLst>
            <c:ext xmlns:c16="http://schemas.microsoft.com/office/drawing/2014/chart" uri="{C3380CC4-5D6E-409C-BE32-E72D297353CC}">
              <c16:uniqueId val="{00000004-0771-467F-BF59-10DE5B5B7D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71-467F-BF59-10DE5B5B7D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71-467F-BF59-10DE5B5B7D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244</c:v>
                </c:pt>
                <c:pt idx="3">
                  <c:v>269</c:v>
                </c:pt>
                <c:pt idx="6">
                  <c:v>271</c:v>
                </c:pt>
                <c:pt idx="9">
                  <c:v>334</c:v>
                </c:pt>
                <c:pt idx="12">
                  <c:v>381</c:v>
                </c:pt>
              </c:numCache>
            </c:numRef>
          </c:val>
          <c:extLst>
            <c:ext xmlns:c16="http://schemas.microsoft.com/office/drawing/2014/chart" uri="{C3380CC4-5D6E-409C-BE32-E72D297353CC}">
              <c16:uniqueId val="{00000007-0771-467F-BF59-10DE5B5B7D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91</c:v>
                </c:pt>
                <c:pt idx="2">
                  <c:v>#N/A</c:v>
                </c:pt>
                <c:pt idx="3">
                  <c:v>#N/A</c:v>
                </c:pt>
                <c:pt idx="4">
                  <c:v>100</c:v>
                </c:pt>
                <c:pt idx="5">
                  <c:v>#N/A</c:v>
                </c:pt>
                <c:pt idx="6">
                  <c:v>#N/A</c:v>
                </c:pt>
                <c:pt idx="7">
                  <c:v>107</c:v>
                </c:pt>
                <c:pt idx="8">
                  <c:v>#N/A</c:v>
                </c:pt>
                <c:pt idx="9">
                  <c:v>#N/A</c:v>
                </c:pt>
                <c:pt idx="10">
                  <c:v>129</c:v>
                </c:pt>
                <c:pt idx="11">
                  <c:v>#N/A</c:v>
                </c:pt>
                <c:pt idx="12">
                  <c:v>#N/A</c:v>
                </c:pt>
                <c:pt idx="13">
                  <c:v>144</c:v>
                </c:pt>
                <c:pt idx="14">
                  <c:v>#N/A</c:v>
                </c:pt>
              </c:numCache>
            </c:numRef>
          </c:val>
          <c:smooth val="0"/>
          <c:extLst>
            <c:ext xmlns:c16="http://schemas.microsoft.com/office/drawing/2014/chart" uri="{C3380CC4-5D6E-409C-BE32-E72D297353CC}">
              <c16:uniqueId val="{00000008-0771-467F-BF59-10DE5B5B7D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2840</c:v>
                </c:pt>
                <c:pt idx="5">
                  <c:v>2795</c:v>
                </c:pt>
                <c:pt idx="8">
                  <c:v>3021</c:v>
                </c:pt>
                <c:pt idx="11">
                  <c:v>3472</c:v>
                </c:pt>
                <c:pt idx="14">
                  <c:v>4369</c:v>
                </c:pt>
              </c:numCache>
            </c:numRef>
          </c:val>
          <c:extLst>
            <c:ext xmlns:c16="http://schemas.microsoft.com/office/drawing/2014/chart" uri="{C3380CC4-5D6E-409C-BE32-E72D297353CC}">
              <c16:uniqueId val="{00000000-2C2B-4CD9-B43B-EAACDC3CF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153</c:v>
                </c:pt>
                <c:pt idx="5">
                  <c:v>174</c:v>
                </c:pt>
                <c:pt idx="8">
                  <c:v>158</c:v>
                </c:pt>
                <c:pt idx="11">
                  <c:v>151</c:v>
                </c:pt>
                <c:pt idx="14">
                  <c:v>147</c:v>
                </c:pt>
              </c:numCache>
            </c:numRef>
          </c:val>
          <c:extLst>
            <c:ext xmlns:c16="http://schemas.microsoft.com/office/drawing/2014/chart" uri="{C3380CC4-5D6E-409C-BE32-E72D297353CC}">
              <c16:uniqueId val="{00000001-2C2B-4CD9-B43B-EAACDC3CF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5747</c:v>
                </c:pt>
                <c:pt idx="5">
                  <c:v>5584</c:v>
                </c:pt>
                <c:pt idx="8">
                  <c:v>5719</c:v>
                </c:pt>
                <c:pt idx="11">
                  <c:v>5464</c:v>
                </c:pt>
                <c:pt idx="14">
                  <c:v>4568</c:v>
                </c:pt>
              </c:numCache>
            </c:numRef>
          </c:val>
          <c:extLst>
            <c:ext xmlns:c16="http://schemas.microsoft.com/office/drawing/2014/chart" uri="{C3380CC4-5D6E-409C-BE32-E72D297353CC}">
              <c16:uniqueId val="{00000002-2C2B-4CD9-B43B-EAACDC3CF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2B-4CD9-B43B-EAACDC3CF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2B-4CD9-B43B-EAACDC3CF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2B-4CD9-B43B-EAACDC3CF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339</c:v>
                </c:pt>
                <c:pt idx="3">
                  <c:v>330</c:v>
                </c:pt>
                <c:pt idx="6">
                  <c:v>388</c:v>
                </c:pt>
                <c:pt idx="9">
                  <c:v>451</c:v>
                </c:pt>
                <c:pt idx="12">
                  <c:v>379</c:v>
                </c:pt>
              </c:numCache>
            </c:numRef>
          </c:val>
          <c:extLst>
            <c:ext xmlns:c16="http://schemas.microsoft.com/office/drawing/2014/chart" uri="{C3380CC4-5D6E-409C-BE32-E72D297353CC}">
              <c16:uniqueId val="{00000006-2C2B-4CD9-B43B-EAACDC3CF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253</c:v>
                </c:pt>
                <c:pt idx="3">
                  <c:v>220</c:v>
                </c:pt>
                <c:pt idx="6">
                  <c:v>207</c:v>
                </c:pt>
                <c:pt idx="9">
                  <c:v>199</c:v>
                </c:pt>
                <c:pt idx="12">
                  <c:v>186</c:v>
                </c:pt>
              </c:numCache>
            </c:numRef>
          </c:val>
          <c:extLst>
            <c:ext xmlns:c16="http://schemas.microsoft.com/office/drawing/2014/chart" uri="{C3380CC4-5D6E-409C-BE32-E72D297353CC}">
              <c16:uniqueId val="{00000007-2C2B-4CD9-B43B-EAACDC3CF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670</c:v>
                </c:pt>
                <c:pt idx="3">
                  <c:v>631</c:v>
                </c:pt>
                <c:pt idx="6">
                  <c:v>605</c:v>
                </c:pt>
                <c:pt idx="9">
                  <c:v>571</c:v>
                </c:pt>
                <c:pt idx="12">
                  <c:v>542</c:v>
                </c:pt>
              </c:numCache>
            </c:numRef>
          </c:val>
          <c:extLst>
            <c:ext xmlns:c16="http://schemas.microsoft.com/office/drawing/2014/chart" uri="{C3380CC4-5D6E-409C-BE32-E72D297353CC}">
              <c16:uniqueId val="{00000008-2C2B-4CD9-B43B-EAACDC3CF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2B-4CD9-B43B-EAACDC3CF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3110</c:v>
                </c:pt>
                <c:pt idx="3">
                  <c:v>3226</c:v>
                </c:pt>
                <c:pt idx="6">
                  <c:v>3581</c:v>
                </c:pt>
                <c:pt idx="9">
                  <c:v>4234</c:v>
                </c:pt>
                <c:pt idx="12">
                  <c:v>5516</c:v>
                </c:pt>
              </c:numCache>
            </c:numRef>
          </c:val>
          <c:extLst>
            <c:ext xmlns:c16="http://schemas.microsoft.com/office/drawing/2014/chart" uri="{C3380CC4-5D6E-409C-BE32-E72D297353CC}">
              <c16:uniqueId val="{0000000A-2C2B-4CD9-B43B-EAACDC3CFA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2B-4CD9-B43B-EAACDC3CFA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1655</c:v>
                </c:pt>
                <c:pt idx="1">
                  <c:v>1586</c:v>
                </c:pt>
                <c:pt idx="2">
                  <c:v>1396</c:v>
                </c:pt>
              </c:numCache>
            </c:numRef>
          </c:val>
          <c:extLst>
            <c:ext xmlns:c16="http://schemas.microsoft.com/office/drawing/2014/chart" uri="{C3380CC4-5D6E-409C-BE32-E72D297353CC}">
              <c16:uniqueId val="{00000000-54DB-4ED5-91D0-3BFEBA9076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c:v>
                </c:pt>
                <c:pt idx="1">
                  <c:v>212</c:v>
                </c:pt>
                <c:pt idx="2">
                  <c:v>222</c:v>
                </c:pt>
              </c:numCache>
            </c:numRef>
          </c:val>
          <c:extLst>
            <c:ext xmlns:c16="http://schemas.microsoft.com/office/drawing/2014/chart" uri="{C3380CC4-5D6E-409C-BE32-E72D297353CC}">
              <c16:uniqueId val="{00000001-54DB-4ED5-91D0-3BFEBA9076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3567</c:v>
                </c:pt>
                <c:pt idx="1">
                  <c:v>3363</c:v>
                </c:pt>
                <c:pt idx="2">
                  <c:v>3057</c:v>
                </c:pt>
              </c:numCache>
            </c:numRef>
          </c:val>
          <c:extLst>
            <c:ext xmlns:c16="http://schemas.microsoft.com/office/drawing/2014/chart" uri="{C3380CC4-5D6E-409C-BE32-E72D297353CC}">
              <c16:uniqueId val="{00000002-54DB-4ED5-91D0-3BFEBA9076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{8CBAAF14-4795-47E6-B6AB-1A9D7B1F68D7}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AF0-4108-A417-D5F19FD2FB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{09982109-BAB0-4DC3-8AD4-2338055D1D6F}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F0-4108-A417-D5F19FD2FB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{B814DF9A-59C3-492B-A4CA-C3C74B5539D7}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F0-4108-A417-D5F19FD2FB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{BED47A83-A1BE-4EE3-9530-37D41727034D}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F0-4108-A417-D5F19FD2FB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{B6DE2B1B-D391-4D4B-93B2-F7BE6DEA4B2C}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F0-4108-A417-D5F19FD2FB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{B5552ACA-2F2B-49AD-8071-F199A31A9DF7}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AF0-4108-A417-D5F19FD2FB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{F1D5F82D-26CF-4245-9741-9ACA1981CECB}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AF0-4108-A417-D5F19FD2FB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{04FD7AEE-A624-4425-9C5A-3A63330D08BE}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AF0-4108-A417-D5F19FD2FB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{CE8740AE-9097-4288-9EB5-271DC0B5C24B}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AF0-4108-A417-D5F19FD2FB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66.3</c:v>
                </c:pt>
                <c:pt idx="8">
                  <c:v>67.400000000000006</c:v>
                </c:pt>
                <c:pt idx="16">
                  <c:v>68.5</c:v>
                </c:pt>
                <c:pt idx="24">
                  <c:v>66.099999999999994</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F0-4108-A417-D5F19FD2FB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{95B6F20E-78E2-44FB-9A0A-FCDC079CED85}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AF0-4108-A417-D5F19FD2FB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{62999DE7-BE68-4296-A8C8-E46903CC639A}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F0-4108-A417-D5F19FD2FB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{2113093C-5B7D-44E9-8676-317FCBEAD0CB}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F0-4108-A417-D5F19FD2FB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{E90EAFE4-FD80-43D4-A4BD-BE42247AC3D9}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F0-4108-A417-D5F19FD2FB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{A7F7D420-5A41-4CAC-AC03-D87B439DB68B}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F0-4108-A417-D5F19FD2FBF6}"/>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{15AB484B-7D60-4C36-86C9-F70D26842200}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AF0-4108-A417-D5F19FD2FB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{9D4E682C-D09B-4E04-909A-CE06097485C4}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AF0-4108-A417-D5F19FD2FBF6}"/>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{F5A91992-3EC9-45BD-9A59-F905D53E3DC9}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AF0-4108-A417-D5F19FD2FB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{08C62C65-A773-4878-8764-9296C7FA7E04}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AF0-4108-A417-D5F19FD2FB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AF0-4108-A417-D5F19FD2FBF6}"/>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{A2D9C5D8-42C2-4945-BEC1-D3C3ADC0EB9A}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A6-45C1-9BBC-2D84606BF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{C0E59C96-4DCD-41EE-A9A6-065C5C77F047}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A6-45C1-9BBC-2D84606BF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{1DA46492-12DA-4D93-BC6A-6D1423BAAD4C}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A6-45C1-9BBC-2D84606BF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{C64EE7EB-976A-4C77-9B85-C0BAFFBE8B5C}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A6-45C1-9BBC-2D84606BF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{639EC5A5-6023-41D2-B83D-7E235F0757E4}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A6-45C1-9BBC-2D84606BF5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{4B0168A3-1AB2-46F0-BB15-615E99A4145A}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A6-45C1-9BBC-2D84606BF5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{0210F6E7-134B-4D9E-81DD-F59A22268334}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A6-45C1-9BBC-2D84606BF5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{5F046FDF-A8E7-4DD5-A7D2-BF46CAD5D0DE}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A6-45C1-9BBC-2D84606BF5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{58665474-989E-43AA-84FB-14C7C5818D1F}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A6-45C1-9BBC-2D84606BF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7.1</c:v>
                </c:pt>
                <c:pt idx="16">
                  <c:v>7.2</c:v>
                </c:pt>
                <c:pt idx="24">
                  <c:v>7.7</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7A6-45C1-9BBC-2D84606BF5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{F475821E-A50A-432E-B6D5-1807569CB160}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A6-45C1-9BBC-2D84606BF5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{E4FC249C-260F-4561-983D-5236EB9CEF76}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A6-45C1-9BBC-2D84606BF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{C21CA619-81BE-4080-BDDD-C158D392EC48}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A6-45C1-9BBC-2D84606BF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{0CBB0ECF-EFD3-4A63-9D81-A374ED83663D}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A6-45C1-9BBC-2D84606BF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{B01CFA4C-0FB5-41DC-AA5A-8C48077566D2}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A6-45C1-9BBC-2D84606BF50D}"/>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{E2F958E1-D894-4E20-BF5B-7F40161FE0AE}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A6-45C1-9BBC-2D84606BF5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{DCB4EDB8-9CE8-4987-98E6-A166C7EFBADF}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A6-45C1-9BBC-2D84606BF5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{C872CF9B-6775-4349-9EEB-203A3830B9AB}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A6-45C1-9BBC-2D84606BF50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{EF63382A-F672-48DA-A978-92BF26A4D06B}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A6-45C1-9BBC-2D84606BF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A6-45C1-9BBC-2D84606BF50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や適量・適切な事業実施による新規発行の抑制、また、普通交付税に措置される算入公債費も臨時財政対策債や過疎対策事業債など財政運営に有利な地方債の発行に留めることにより、早期健全化判断基準を大きく下回っている。今後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百万を積み立てた一方、義務教育学校整備関連事業や簡易水道事業のため水源地域保全基金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また、義務教育学校建設事業により発行された起債の償還分を財政調整基金から減債基金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ふるさと水と土保全基金：農業等の振興により地域活性化に関する事業に要する財源に充てるため。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災害救助基金：災害救助に要する臨時的経費に要する財源に充てるため。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水源地域保全基金：義務教育学校整備関連事業や簡易水道事業のため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村有林野基金：間伐事業に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水源地域保全基金：今後公共施設の改修が見込まれており財源の確保のため、基金の取り崩しが見込まれる。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公営住宅基金：村営住宅を継続的に建設する計画により、基金の取り崩しが見込まれる。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百万円取り崩した為、昨年度より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今後自主財源の減少が見込まれ財源の確保のため、基金の取り崩しが見込まれる。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自主財源等の減少により地方債の借入が大きくなってきており、起債償還金が今後増加していくため基金の取り崩しによる償還が見込まれる。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644274-B3AF-416F-8D2B-A6DDFDC5E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75220F-5B05-478A-B090-D14B9955AF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0375A5E-57D9-41BC-BDEB-FF2C8DA4F7B9}"/>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57A58E7-B541-4018-A4CE-D0B1802EC59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D012AE5-2C4B-4D48-96A9-71B4141ACFE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51BAD65-1D0C-41D1-9D11-6EE38397A0F5}"/>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E64E0CF-7252-41A4-B06F-9F92C102ECE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C7B7862-E452-4242-A2A9-5D6A23F6681F}"/>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A3F2C60-E98F-45F1-84D3-752AD7A19A59}"/>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AF1CB96-3E1C-40C7-88E4-F8B2CCAAA34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25200EB-5A2D-48B9-952F-4AC452E6613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39D3420-8BC3-480C-B6C7-B4B7B179E68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940ADAF-84FE-4B00-907F-1BE3E4555BD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E3163A7-5F2F-4048-AB02-7A000952C5A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0CE61D3-7CD6-4778-AFF0-88D6E01EEBA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F4C6734-295F-44E1-8E82-E3054B2D651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61EBD40-CB34-422B-B1F8-D6A83C99621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8173368-254F-485F-8754-2DB82F69CD5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08E926B-F58F-4FD6-A913-48CB5AA4093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66254C7-AB75-4C20-8DB1-7B8F1E9FDB8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DC0FF05-2513-4E6C-AED5-FB624C2E595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52885D1-CE96-412C-B654-5514A06F966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AE42B60-6810-4507-BB8E-684DA36F816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76EC787-E97C-499B-B4CA-C34F307D30E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1CCAD64-A30C-48A3-AE50-A5B20E4EEA7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72B2B2A-97CC-4D42-BDF6-6699DB89255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59BAD6F-416C-4547-83E1-6F16A596EA8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3386D76-3D4D-4653-A850-0F835139BB8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8230C09-F9B3-4F17-B3BB-B4B6568344A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7AC0C97-3CEC-4D00-86DD-B175F545217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CC4591C-CABC-4942-BB4B-11A63E44552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F9B8DE-73AE-4C62-9E0D-D4CDE42BF33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DCCBF05-1E7E-46F8-BF9D-1E782275973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C738BD8-27E3-4F33-A61D-CCABE68C518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92D88DE-3BA8-49A6-BB96-95EAFEBD1FF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715E34B-2C24-4877-AF1C-3A26E05C85F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8C02F32-5740-4E4F-A61F-23EA0EB6D17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7EF54DB-5253-477C-BB7B-0D0E8D480F7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C5484CA-9337-469B-877B-3C682B2A6B4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114701-4060-4F50-8E83-5197187CCCA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D3A7C16-CEE6-4C44-949F-953AB823730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0D4F776-94FC-400A-B3FF-EE1C3843D344}"/>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247A0EE-5A10-456E-89AD-F1E28AD40EC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BC0D300-0046-4C9C-BD33-33783C17C46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37E694C-E433-44E7-A458-24ACD974726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2928EC1-3C2A-442C-B1D6-F012AB6A858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8928ADD-5BB8-4616-8B88-9135A4AAC57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E250AC3-F748-4DB1-A115-7A0AB90BF63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A9C1B56-1FDF-445C-893B-4E747F0765E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AA3609B-7657-487C-BB8A-BF33C126023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61A7267-268C-48ED-A718-2D18F5090AE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913EA12-695F-45D3-B73F-D4E221DE3E2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1A71E58-7AE5-4165-B8DB-44F34F49966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4EE6564-B7B8-449E-BCEE-A8BA7A98E70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BD7FA26-9597-4190-9D2B-1EBBE9111A5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DC24067-6736-4E57-8CA9-0FC3A87DDBC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6087039-289F-4C45-8AAF-AB6A55AE917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を上回ってはいるが変動率は同程度で推移している。公共施設等の老朽化に伴い、維持管理費用の増加が見込まれるため、計画的な更新や長寿命化、廃止等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7C81EA5-3FF3-441B-9B0A-B2A007052CA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D22C381-53AE-4DE7-BF6A-F6B27B89A9A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4112BBD-4DB3-4D65-A0DA-58A8312C58B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A20E633-568D-4AB3-9BA4-37A93C698642}"/>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9883FC2-6D9B-4D4E-8741-21763D9468F9}"/>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A30B0AF-E037-4E9B-936F-D96C041D07AB}"/>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41226D9-08B1-422D-88DE-5C25EF552A92}"/>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D26F356-CC30-4A86-BE27-1E163D4B122B}"/>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FC4BE75-DA80-4011-B6F5-110096C17ED5}"/>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DD67F37C-636C-4F2C-86BD-BC932E0B710E}"/>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121BC5C-61C6-4231-8C3A-54D907760F09}"/>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1EC4C81-F0DC-4FCC-A920-F88594269B29}"/>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E9869F8-3213-4A66-A26C-E874D655FF4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F368558-2C04-4119-A953-ED300F03AD51}"/>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49E4297-9CC3-4BAF-9F7B-ACC17F01EC54}"/>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B3AA2E-1919-44D2-94E6-FA6A7CB42BF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C7FC106-219F-46DF-A7C9-3168C96B504E}"/>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E48F9A9F-A996-4280-8D88-035F0F92AE7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3BDDCDB-8A2C-4F19-992B-8DA20D69AFA6}"/>
            </a:ext>
          </a:extLst>
        </xdr:cNvPr>
        <xdr:cNvCxnSpPr/>
      </xdr:nvCxnSpPr>
      <xdr:spPr>
        <a:xfrm flipV="1">
          <a:off x="4206240" y="5163548"/>
          <a:ext cx="1270" cy="142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9B128A24-A1FB-4B01-8870-D90746DBAA9B}"/>
            </a:ext>
          </a:extLst>
        </xdr:cNvPr>
        <xdr:cNvSpPr txBox="1"/>
      </xdr:nvSpPr>
      <xdr:spPr>
        <a:xfrm>
          <a:off x="4258945" y="659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912FC904-083A-4D89-BC32-7BE5244FAA61}"/>
            </a:ext>
          </a:extLst>
        </xdr:cNvPr>
        <xdr:cNvCxnSpPr/>
      </xdr:nvCxnSpPr>
      <xdr:spPr>
        <a:xfrm>
          <a:off x="4119245" y="658885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046058B-32BE-4BC4-906F-0AE71E3C54DD}"/>
            </a:ext>
          </a:extLst>
        </xdr:cNvPr>
        <xdr:cNvSpPr txBox="1"/>
      </xdr:nvSpPr>
      <xdr:spPr>
        <a:xfrm>
          <a:off x="4258945" y="4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836BF47A-40B6-4E3C-BA6C-C6C5B8FABF5B}"/>
            </a:ext>
          </a:extLst>
        </xdr:cNvPr>
        <xdr:cNvCxnSpPr/>
      </xdr:nvCxnSpPr>
      <xdr:spPr>
        <a:xfrm>
          <a:off x="4119245" y="5163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39620DEF-E57A-4BA2-9D1E-05499DE09412}"/>
            </a:ext>
          </a:extLst>
        </xdr:cNvPr>
        <xdr:cNvSpPr txBox="1"/>
      </xdr:nvSpPr>
      <xdr:spPr>
        <a:xfrm>
          <a:off x="4258945" y="5643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F5425F6D-AFC0-43B5-A42E-976DE331A924}"/>
            </a:ext>
          </a:extLst>
        </xdr:cNvPr>
        <xdr:cNvSpPr/>
      </xdr:nvSpPr>
      <xdr:spPr>
        <a:xfrm>
          <a:off x="4157345" y="5792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526E6326-849D-42A6-9CAB-4AA14C2A3039}"/>
            </a:ext>
          </a:extLst>
        </xdr:cNvPr>
        <xdr:cNvSpPr/>
      </xdr:nvSpPr>
      <xdr:spPr>
        <a:xfrm>
          <a:off x="353758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7540830-42EC-46CE-9611-9A196193400A}"/>
            </a:ext>
          </a:extLst>
        </xdr:cNvPr>
        <xdr:cNvSpPr/>
      </xdr:nvSpPr>
      <xdr:spPr>
        <a:xfrm>
          <a:off x="286702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40847BF0-2AD7-445C-A4F7-368A9440CE81}"/>
            </a:ext>
          </a:extLst>
        </xdr:cNvPr>
        <xdr:cNvSpPr/>
      </xdr:nvSpPr>
      <xdr:spPr>
        <a:xfrm>
          <a:off x="219646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1434C81F-AEE8-4A8C-BFAE-B6970481D4BA}"/>
            </a:ext>
          </a:extLst>
        </xdr:cNvPr>
        <xdr:cNvSpPr/>
      </xdr:nvSpPr>
      <xdr:spPr>
        <a:xfrm>
          <a:off x="1525905" y="5806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D14CC09-7F3D-4F13-9D13-FE894F6587B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814F2D5-5ABB-4E29-964C-E3F6B0E08EF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CB5AEA4-197F-435F-B6B4-A7637D17E7F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96FD04C-D20D-49C4-BADA-3C5156192F5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C392B58-37B6-41AD-B147-5ADE9ABE01E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3" name="楕円 92">
          <a:extLst>
            <a:ext uri="{FF2B5EF4-FFF2-40B4-BE49-F238E27FC236}">
              <a16:creationId xmlns:a16="http://schemas.microsoft.com/office/drawing/2014/main" id="{A7AB8D26-3824-4B8B-BAF1-C2C79F90EBC9}"/>
            </a:ext>
          </a:extLst>
        </xdr:cNvPr>
        <xdr:cNvSpPr/>
      </xdr:nvSpPr>
      <xdr:spPr>
        <a:xfrm>
          <a:off x="4157345"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94" name="有形固定資産減価償却率該当値テキスト">
          <a:extLst>
            <a:ext uri="{FF2B5EF4-FFF2-40B4-BE49-F238E27FC236}">
              <a16:creationId xmlns:a16="http://schemas.microsoft.com/office/drawing/2014/main" id="{02D65150-04FC-4023-93AA-E703023FC3AD}"/>
            </a:ext>
          </a:extLst>
        </xdr:cNvPr>
        <xdr:cNvSpPr txBox="1"/>
      </xdr:nvSpPr>
      <xdr:spPr>
        <a:xfrm>
          <a:off x="4258945"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5" name="楕円 94">
          <a:extLst>
            <a:ext uri="{FF2B5EF4-FFF2-40B4-BE49-F238E27FC236}">
              <a16:creationId xmlns:a16="http://schemas.microsoft.com/office/drawing/2014/main" id="{C80A48A7-3537-4BF4-AD77-D2CA5DEA6796}"/>
            </a:ext>
          </a:extLst>
        </xdr:cNvPr>
        <xdr:cNvSpPr/>
      </xdr:nvSpPr>
      <xdr:spPr>
        <a:xfrm>
          <a:off x="3537585" y="589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151402</xdr:rowOff>
    </xdr:to>
    <xdr:cxnSp macro="">
      <xdr:nvCxnSpPr>
        <xdr:cNvPr id="96" name="直線コネクタ 95">
          <a:extLst>
            <a:ext uri="{FF2B5EF4-FFF2-40B4-BE49-F238E27FC236}">
              <a16:creationId xmlns:a16="http://schemas.microsoft.com/office/drawing/2014/main" id="{21666A0B-3508-4134-A34E-BDA6CF175E26}"/>
            </a:ext>
          </a:extLst>
        </xdr:cNvPr>
        <xdr:cNvCxnSpPr/>
      </xdr:nvCxnSpPr>
      <xdr:spPr>
        <a:xfrm flipV="1">
          <a:off x="3588385" y="5894705"/>
          <a:ext cx="619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7" name="楕円 96">
          <a:extLst>
            <a:ext uri="{FF2B5EF4-FFF2-40B4-BE49-F238E27FC236}">
              <a16:creationId xmlns:a16="http://schemas.microsoft.com/office/drawing/2014/main" id="{60A45586-0D11-4E23-95B5-8C1A96F0EEF9}"/>
            </a:ext>
          </a:extLst>
        </xdr:cNvPr>
        <xdr:cNvSpPr/>
      </xdr:nvSpPr>
      <xdr:spPr>
        <a:xfrm>
          <a:off x="286702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53975</xdr:rowOff>
    </xdr:to>
    <xdr:cxnSp macro="">
      <xdr:nvCxnSpPr>
        <xdr:cNvPr id="98" name="直線コネクタ 97">
          <a:extLst>
            <a:ext uri="{FF2B5EF4-FFF2-40B4-BE49-F238E27FC236}">
              <a16:creationId xmlns:a16="http://schemas.microsoft.com/office/drawing/2014/main" id="{FEC9EEFC-78B4-40D4-B5D8-82397A78108E}"/>
            </a:ext>
          </a:extLst>
        </xdr:cNvPr>
        <xdr:cNvCxnSpPr/>
      </xdr:nvCxnSpPr>
      <xdr:spPr>
        <a:xfrm flipV="1">
          <a:off x="2917825" y="5950222"/>
          <a:ext cx="67056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140698</xdr:rowOff>
    </xdr:from>
    <xdr:to>
      <xdr:col>11</xdr:col>
      <xdr:colOff>187325</xdr:colOff>
      <xdr:row>31</xdr:row>
      <xdr:rowOff>70848</xdr:rowOff>
    </xdr:to>
    <xdr:sp macro="" textlink="">
      <xdr:nvSpPr>
        <xdr:cNvPr id="99" name="楕円 98">
          <a:extLst>
            <a:ext uri="{FF2B5EF4-FFF2-40B4-BE49-F238E27FC236}">
              <a16:creationId xmlns:a16="http://schemas.microsoft.com/office/drawing/2014/main" id="{C5EC22F2-D55D-4330-ABE3-757639A762DD}"/>
            </a:ext>
          </a:extLst>
        </xdr:cNvPr>
        <xdr:cNvSpPr/>
      </xdr:nvSpPr>
      <xdr:spPr>
        <a:xfrm>
          <a:off x="2196465" y="5939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20048</xdr:rowOff>
    </xdr:from>
    <xdr:to>
      <xdr:col>15</xdr:col>
      <xdr:colOff>136525</xdr:colOff>
      <xdr:row>31</xdr:row>
      <xdr:rowOff>53975</xdr:rowOff>
    </xdr:to>
    <xdr:cxnSp macro="">
      <xdr:nvCxnSpPr>
        <xdr:cNvPr id="100" name="直線コネクタ 99">
          <a:extLst>
            <a:ext uri="{FF2B5EF4-FFF2-40B4-BE49-F238E27FC236}">
              <a16:creationId xmlns:a16="http://schemas.microsoft.com/office/drawing/2014/main" id="{35C7299F-0EA5-4BDE-BF2C-BB99C6798550}"/>
            </a:ext>
          </a:extLst>
        </xdr:cNvPr>
        <xdr:cNvCxnSpPr/>
      </xdr:nvCxnSpPr>
      <xdr:spPr>
        <a:xfrm>
          <a:off x="2247265" y="5986508"/>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101" name="楕円 100">
          <a:extLst>
            <a:ext uri="{FF2B5EF4-FFF2-40B4-BE49-F238E27FC236}">
              <a16:creationId xmlns:a16="http://schemas.microsoft.com/office/drawing/2014/main" id="{BCD059DE-9811-4330-8B4D-1BFD8D8E965A}"/>
            </a:ext>
          </a:extLst>
        </xdr:cNvPr>
        <xdr:cNvSpPr/>
      </xdr:nvSpPr>
      <xdr:spPr>
        <a:xfrm>
          <a:off x="1525905" y="59055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31</xdr:row>
      <xdr:rowOff>20048</xdr:rowOff>
    </xdr:to>
    <xdr:cxnSp macro="">
      <xdr:nvCxnSpPr>
        <xdr:cNvPr id="102" name="直線コネクタ 101">
          <a:extLst>
            <a:ext uri="{FF2B5EF4-FFF2-40B4-BE49-F238E27FC236}">
              <a16:creationId xmlns:a16="http://schemas.microsoft.com/office/drawing/2014/main" id="{B644EBDC-B140-47D9-8446-A40DCC262500}"/>
            </a:ext>
          </a:extLst>
        </xdr:cNvPr>
        <xdr:cNvCxnSpPr/>
      </xdr:nvCxnSpPr>
      <xdr:spPr>
        <a:xfrm>
          <a:off x="1576705" y="5956391"/>
          <a:ext cx="67056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CEEE1F05-EBFB-4881-A4E8-33C6AE73A2DD}"/>
            </a:ext>
          </a:extLst>
        </xdr:cNvPr>
        <xdr:cNvSpPr txBox="1"/>
      </xdr:nvSpPr>
      <xdr:spPr>
        <a:xfrm>
          <a:off x="339598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3A509332-8FB9-4ECC-A8F5-E86155EAA98A}"/>
            </a:ext>
          </a:extLst>
        </xdr:cNvPr>
        <xdr:cNvSpPr txBox="1"/>
      </xdr:nvSpPr>
      <xdr:spPr>
        <a:xfrm>
          <a:off x="273812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65D3102D-B42F-4ECF-AA59-55CA6DA26DF9}"/>
            </a:ext>
          </a:extLst>
        </xdr:cNvPr>
        <xdr:cNvSpPr txBox="1"/>
      </xdr:nvSpPr>
      <xdr:spPr>
        <a:xfrm>
          <a:off x="206756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CB421BD8-81FC-47FE-AC46-07D7CFDB620A}"/>
            </a:ext>
          </a:extLst>
        </xdr:cNvPr>
        <xdr:cNvSpPr txBox="1"/>
      </xdr:nvSpPr>
      <xdr:spPr>
        <a:xfrm>
          <a:off x="1397009" y="558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7" name="n_1mainValue有形固定資産減価償却率">
          <a:extLst>
            <a:ext uri="{FF2B5EF4-FFF2-40B4-BE49-F238E27FC236}">
              <a16:creationId xmlns:a16="http://schemas.microsoft.com/office/drawing/2014/main" id="{4F97683B-9E02-49D4-BAAA-6875525F2670}"/>
            </a:ext>
          </a:extLst>
        </xdr:cNvPr>
        <xdr:cNvSpPr txBox="1"/>
      </xdr:nvSpPr>
      <xdr:spPr>
        <a:xfrm>
          <a:off x="3395989" y="598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8" name="n_2mainValue有形固定資産減価償却率">
          <a:extLst>
            <a:ext uri="{FF2B5EF4-FFF2-40B4-BE49-F238E27FC236}">
              <a16:creationId xmlns:a16="http://schemas.microsoft.com/office/drawing/2014/main" id="{525F9A61-8B09-4FC6-9318-B784201934B6}"/>
            </a:ext>
          </a:extLst>
        </xdr:cNvPr>
        <xdr:cNvSpPr txBox="1"/>
      </xdr:nvSpPr>
      <xdr:spPr>
        <a:xfrm>
          <a:off x="273812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61975</xdr:rowOff>
    </xdr:from>
    <xdr:ext cx="405111" cy="259045"/>
    <xdr:sp macro="" textlink="">
      <xdr:nvSpPr>
        <xdr:cNvPr id="109" name="n_3mainValue有形固定資産減価償却率">
          <a:extLst>
            <a:ext uri="{FF2B5EF4-FFF2-40B4-BE49-F238E27FC236}">
              <a16:creationId xmlns:a16="http://schemas.microsoft.com/office/drawing/2014/main" id="{DF5B8F09-C6A8-467F-886A-7EF952B16433}"/>
            </a:ext>
          </a:extLst>
        </xdr:cNvPr>
        <xdr:cNvSpPr txBox="1"/>
      </xdr:nvSpPr>
      <xdr:spPr>
        <a:xfrm>
          <a:off x="2067569" y="6028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10" name="n_4mainValue有形固定資産減価償却率">
          <a:extLst>
            <a:ext uri="{FF2B5EF4-FFF2-40B4-BE49-F238E27FC236}">
              <a16:creationId xmlns:a16="http://schemas.microsoft.com/office/drawing/2014/main" id="{4AB25261-27E4-426A-A1CE-75811BFE4571}"/>
            </a:ext>
          </a:extLst>
        </xdr:cNvPr>
        <xdr:cNvSpPr txBox="1"/>
      </xdr:nvSpPr>
      <xdr:spPr>
        <a:xfrm>
          <a:off x="1397009" y="599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AA5B0976-F507-4455-97DE-10EA75B22D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92018FD-8955-459E-86DF-748AEA0582E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41A87CB6-5373-4DD1-BA6D-D35B5059DFD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B5CDC0D-6829-4033-B039-75041567C93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1FD5E35-684F-4193-B1CA-28DD28E2756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84A627F-E554-43FB-82F7-D17FE057C6F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2ED624B-0621-41A8-B618-04834545EC9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4FF1F60-561B-4C7A-B974-CB7CDE11308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953A2A0-DDD5-42A0-B17C-24D654C4651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5B5E8E0-8FD5-4A45-AEA7-587A7591067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6BA904E-13D3-44C1-B4CE-BC50CE063A9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C7F5E31-F1B4-4380-8C5E-70D71D9D021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ED5B600-47E6-4B28-B460-857B1AECE48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充当可能財源が多く、債務償還比率がマイナスとなっている。しかし、学校建設等により基金の残高が減少しているため、物件費や補助費・公債費等の経費を削減し、財政健全化に努める。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C060F85-383E-4944-89CF-87543C3DE12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F2B854D8-6487-466F-BBA2-F2DAF7D51A3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8D10B6B-A89E-4881-8203-FED6402E7186}"/>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BBBFD6F-1CD4-4914-84FA-F813009D344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1439CAA2-777B-4B23-9693-A0C70FD702B7}"/>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761334FE-F73D-489E-86EA-8F1B485DBD7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30C095B-4A23-43CA-9BC3-547173EE943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8331A5B-4FCC-45C2-A4AF-F4112B78789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EA08EC9-8022-48AA-941D-AF5648ED97B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452E7B3-3D68-4ED9-B7DE-D7C8CE25C409}"/>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25A0BCA2-6823-42E6-B289-EEC75AA8A0A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BE103A6-CF38-42EF-B5C1-B815B332BB3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96531C64-1B2A-4188-82C7-1D27B3A687B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B1C551A-304B-476B-91EB-B93A65E419B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C5D2D33-DCB0-456F-B571-86EEE36C983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EB906184-CE5C-4F8A-89FD-57FB2F4DE0A7}"/>
            </a:ext>
          </a:extLst>
        </xdr:cNvPr>
        <xdr:cNvCxnSpPr/>
      </xdr:nvCxnSpPr>
      <xdr:spPr>
        <a:xfrm flipV="1">
          <a:off x="13027660" y="521186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28DD3FA1-1C54-40A6-9F2A-4916BDD393ED}"/>
            </a:ext>
          </a:extLst>
        </xdr:cNvPr>
        <xdr:cNvSpPr txBox="1"/>
      </xdr:nvSpPr>
      <xdr:spPr>
        <a:xfrm>
          <a:off x="13080365" y="64819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B7FE1429-867F-427F-9174-3468D4607FC1}"/>
            </a:ext>
          </a:extLst>
        </xdr:cNvPr>
        <xdr:cNvCxnSpPr/>
      </xdr:nvCxnSpPr>
      <xdr:spPr>
        <a:xfrm>
          <a:off x="12963525" y="647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B73CB05-FA95-4AE5-885F-A96398EEB51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A4CD7E4-48BD-4F33-8943-7CF9B9E95A1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491A41E7-4C04-4949-A0C8-9E9512400318}"/>
            </a:ext>
          </a:extLst>
        </xdr:cNvPr>
        <xdr:cNvSpPr txBox="1"/>
      </xdr:nvSpPr>
      <xdr:spPr>
        <a:xfrm>
          <a:off x="13080365" y="5296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B8760219-2469-4741-80CD-BFD4B71DF0BD}"/>
            </a:ext>
          </a:extLst>
        </xdr:cNvPr>
        <xdr:cNvSpPr/>
      </xdr:nvSpPr>
      <xdr:spPr>
        <a:xfrm>
          <a:off x="13001625" y="5445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0D7DD621-FF6F-4A58-81C0-8D72EEC6EA8A}"/>
            </a:ext>
          </a:extLst>
        </xdr:cNvPr>
        <xdr:cNvSpPr/>
      </xdr:nvSpPr>
      <xdr:spPr>
        <a:xfrm>
          <a:off x="12359005" y="537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FA30EEE6-CE08-4446-9D91-1636FEB79E73}"/>
            </a:ext>
          </a:extLst>
        </xdr:cNvPr>
        <xdr:cNvSpPr/>
      </xdr:nvSpPr>
      <xdr:spPr>
        <a:xfrm>
          <a:off x="11688445" y="532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CF025F8B-126D-4CA5-950F-984DD1F8FC48}"/>
            </a:ext>
          </a:extLst>
        </xdr:cNvPr>
        <xdr:cNvSpPr/>
      </xdr:nvSpPr>
      <xdr:spPr>
        <a:xfrm>
          <a:off x="11017885" y="54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ECE305E4-8BC3-47CD-9C5B-BA5E46CBFD7A}"/>
            </a:ext>
          </a:extLst>
        </xdr:cNvPr>
        <xdr:cNvSpPr/>
      </xdr:nvSpPr>
      <xdr:spPr>
        <a:xfrm>
          <a:off x="10347325" y="54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665578E-7CA7-469D-A419-DE238BB97B8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1944D55-28CF-48D4-B219-3385A06B3C4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F5B1C22-612B-49AC-987D-E8587E92001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B193F02-A918-4AD5-96E3-65F793FC763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013E685-8B31-4D60-98F4-8279F00FB37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42545</xdr:rowOff>
    </xdr:from>
    <xdr:to>
      <xdr:col>76</xdr:col>
      <xdr:colOff>73025</xdr:colOff>
      <xdr:row>28</xdr:row>
      <xdr:rowOff>144145</xdr:rowOff>
    </xdr:to>
    <xdr:sp macro="" textlink="">
      <xdr:nvSpPr>
        <xdr:cNvPr id="155" name="楕円 154">
          <a:extLst>
            <a:ext uri="{FF2B5EF4-FFF2-40B4-BE49-F238E27FC236}">
              <a16:creationId xmlns:a16="http://schemas.microsoft.com/office/drawing/2014/main" id="{E8703BF2-D0A9-4562-AA71-B0864D49135B}"/>
            </a:ext>
          </a:extLst>
        </xdr:cNvPr>
        <xdr:cNvSpPr/>
      </xdr:nvSpPr>
      <xdr:spPr>
        <a:xfrm>
          <a:off x="13001625" y="5506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20972</xdr:rowOff>
    </xdr:from>
    <xdr:ext cx="469744" cy="259045"/>
    <xdr:sp macro="" textlink="">
      <xdr:nvSpPr>
        <xdr:cNvPr id="156" name="債務償還比率該当値テキスト">
          <a:extLst>
            <a:ext uri="{FF2B5EF4-FFF2-40B4-BE49-F238E27FC236}">
              <a16:creationId xmlns:a16="http://schemas.microsoft.com/office/drawing/2014/main" id="{F7603DD8-5EAA-4B68-9A20-AF6618AC92B9}"/>
            </a:ext>
          </a:extLst>
        </xdr:cNvPr>
        <xdr:cNvSpPr txBox="1"/>
      </xdr:nvSpPr>
      <xdr:spPr>
        <a:xfrm>
          <a:off x="13080365" y="54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43F4FE94-22C0-49CB-973C-BBB0330ED0FF}"/>
            </a:ext>
          </a:extLst>
        </xdr:cNvPr>
        <xdr:cNvSpPr txBox="1"/>
      </xdr:nvSpPr>
      <xdr:spPr>
        <a:xfrm>
          <a:off x="12185092" y="515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424AD89E-3920-46DC-B829-DB9BB093FF59}"/>
            </a:ext>
          </a:extLst>
        </xdr:cNvPr>
        <xdr:cNvSpPr txBox="1"/>
      </xdr:nvSpPr>
      <xdr:spPr>
        <a:xfrm>
          <a:off x="11527232" y="510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9" name="n_3aveValue債務償還比率">
          <a:extLst>
            <a:ext uri="{FF2B5EF4-FFF2-40B4-BE49-F238E27FC236}">
              <a16:creationId xmlns:a16="http://schemas.microsoft.com/office/drawing/2014/main" id="{033CA1ED-E151-4B45-8070-A4A2848189C8}"/>
            </a:ext>
          </a:extLst>
        </xdr:cNvPr>
        <xdr:cNvSpPr txBox="1"/>
      </xdr:nvSpPr>
      <xdr:spPr>
        <a:xfrm>
          <a:off x="10856672" y="51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60" name="n_4aveValue債務償還比率">
          <a:extLst>
            <a:ext uri="{FF2B5EF4-FFF2-40B4-BE49-F238E27FC236}">
              <a16:creationId xmlns:a16="http://schemas.microsoft.com/office/drawing/2014/main" id="{976D8F19-2294-4FAB-84F8-19E4BF38E786}"/>
            </a:ext>
          </a:extLst>
        </xdr:cNvPr>
        <xdr:cNvSpPr txBox="1"/>
      </xdr:nvSpPr>
      <xdr:spPr>
        <a:xfrm>
          <a:off x="10186112" y="52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FF23C08-4A09-400C-BB39-893BC2673E8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436541D-60FE-4DB1-8EB8-10E417B074A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67E00B7-0976-4CBB-955B-EC6CBC3D005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65F4E02-F1F0-4543-B3DD-AB38C8A52C3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AF6253A-222E-4678-B594-A0D74BD4D3C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E9825C9-06C6-43C1-B0BB-ED1C2A55487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462E23-9F3F-4BF4-B8F0-F5194E0F226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AEA79F-AFF0-4318-935C-875A37A1337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8CFCB9-206F-4E57-97A2-565DFB9140E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C5F979-9D8E-4BE0-AE49-3DD6CC41D9B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C762DC-4745-4E56-80FA-4B48B61A172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1DAE17-72A8-4350-8198-CE4711AA898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A20D95-85C1-4DD1-93D7-11BE2F1A16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05BD3C-74B2-4284-8CCC-0B09204B66A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574DEE-7647-4BB7-913C-3BADAB84AFD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1E1077-F877-4687-A2C2-F0F4DF13E9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7901D4-039A-4549-8CFE-7B01D486F23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32063F-E24C-46AA-A240-EE2C4E72901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618562-8298-421F-B760-F1A5044C0DE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A07B65-C9E3-4AC0-A8F7-4430351F171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C88403-22FD-41A4-B77E-1EA587734DA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E26840-E209-464E-8936-A933EEA3764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D9B383-A229-4C68-B3ED-2F5F742B3EE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AC8CC1-AD9F-461F-B3EE-DF414CCC30B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1B2545-4896-4E80-9168-DA082C9AC73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B4A3BE-98BE-4A9E-B1A1-09BCC13B24D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BBD6A97-1335-41EF-B9B8-4F413D0B9F3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5754FD-7CD0-4C5C-8ACA-348697C76E5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2E4E46-4576-4E8A-9CEB-1B151C57618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D5F8F9-66BC-4BB1-B280-2826A337380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534869-8022-457E-AEB8-46EF57EBA42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CE5AD7-030C-4059-8CD3-AB90449D6B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574F11-FB96-4414-9BA3-D778EFA4B1E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4C4806-1453-4AF7-B144-914BD01F4CA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33DD23-6246-42F3-99E7-BA907F78D1D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A942BF-CFA8-4DC4-8796-8AEF6E9F8BF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E112C9-86AA-4236-BFDC-96D32AEEF73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2B00F4-9DA6-4F98-B1A7-4BA7BC4CE06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73343F-1B01-446F-98E1-A585AAE2995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F062DE-E219-4358-8CE1-C7175EEF20E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B0397F-4BCB-4B88-A3D9-8B65BD8F869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D7A260-69AB-4BE8-AAA3-051303BDCEE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14C0DC-2CA8-4BE1-81E6-5B197B06E71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4D7A5A-0399-4B26-A962-0BA36D6BC8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E4FF8B-72E1-4543-8C93-52B5B1FA4BD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025801-DD87-4482-A9B2-2A57262FFEF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2CF2BC-03F0-4074-AA59-3AFBB05E6DE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DCE8D4-9D7E-49DB-B09F-5D44917F45F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B2D077-591A-4FD8-B809-D68EFDDD84F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33CA837-BD0F-4C97-B03E-142A52ADDFC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C6D627-8D7E-43E1-9D0D-07781A96F43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762008C-5776-4A25-B05E-B75B7EB22C4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30399C0-925A-454D-9765-8260F486298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7B984E-71E5-4873-B509-AE5F93AA83CE}"/>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99F3DB-BBEF-4579-9EA3-EB1282D5A74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DAD99C2-CD5D-4832-BF39-02BC928034A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80B06D6-6FCB-488A-9B18-70D65735218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D4F1EA5-9C8B-415B-AA81-D1225D310FE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BE93999-924E-4C6F-AD98-DDDF7929625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915833-C40A-47C1-A184-E73AEA42295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E04383D-9027-4D4C-9E0D-70A915CBCC3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2C951033-152A-4840-BBD6-63C3201FE5B0}"/>
            </a:ext>
          </a:extLst>
        </xdr:cNvPr>
        <xdr:cNvCxnSpPr/>
      </xdr:nvCxnSpPr>
      <xdr:spPr>
        <a:xfrm flipV="1">
          <a:off x="4086225" y="553974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BDDBDB8E-9794-427A-BD2A-FC4A7251CA0A}"/>
            </a:ext>
          </a:extLst>
        </xdr:cNvPr>
        <xdr:cNvSpPr txBox="1"/>
      </xdr:nvSpPr>
      <xdr:spPr>
        <a:xfrm>
          <a:off x="412496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2FCE5BC2-15AB-4DC1-9469-83CFF2C1AAA1}"/>
            </a:ext>
          </a:extLst>
        </xdr:cNvPr>
        <xdr:cNvCxnSpPr/>
      </xdr:nvCxnSpPr>
      <xdr:spPr>
        <a:xfrm>
          <a:off x="4020820" y="705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1E062977-DB64-431D-A13E-C016C980ECD6}"/>
            </a:ext>
          </a:extLst>
        </xdr:cNvPr>
        <xdr:cNvSpPr txBox="1"/>
      </xdr:nvSpPr>
      <xdr:spPr>
        <a:xfrm>
          <a:off x="412496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20FDF1DF-4A46-48D7-BC74-6DBC39581920}"/>
            </a:ext>
          </a:extLst>
        </xdr:cNvPr>
        <xdr:cNvCxnSpPr/>
      </xdr:nvCxnSpPr>
      <xdr:spPr>
        <a:xfrm>
          <a:off x="402082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3A5BDBE9-A511-4FAC-BBA3-C80773E42BF1}"/>
            </a:ext>
          </a:extLst>
        </xdr:cNvPr>
        <xdr:cNvSpPr txBox="1"/>
      </xdr:nvSpPr>
      <xdr:spPr>
        <a:xfrm>
          <a:off x="41249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B39B106-A6B8-4199-A6F4-5FDF273653FA}"/>
            </a:ext>
          </a:extLst>
        </xdr:cNvPr>
        <xdr:cNvSpPr/>
      </xdr:nvSpPr>
      <xdr:spPr>
        <a:xfrm>
          <a:off x="403606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263C5289-1345-465B-A041-98514563EE73}"/>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74103C94-100D-4BF4-A467-A683EFB8AE81}"/>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C5C49519-AE58-4988-8D18-606294169D4A}"/>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07D3AFBA-E509-4707-AE32-912310F90ECF}"/>
            </a:ext>
          </a:extLst>
        </xdr:cNvPr>
        <xdr:cNvSpPr/>
      </xdr:nvSpPr>
      <xdr:spPr>
        <a:xfrm>
          <a:off x="96520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132600-F583-4598-AE7F-0B383EEC273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AD1A8F-C2E8-454F-86B0-ED6C059801D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FF2CA3-4768-43D4-82AB-155CCAB1F5D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69564BC-7153-4CEC-B89B-1B6730DBDFC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E5478B-7EAA-4864-A920-63E5317C5A8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61070CE4-928C-4A3C-92D5-EB1AB8C0C97E}"/>
            </a:ext>
          </a:extLst>
        </xdr:cNvPr>
        <xdr:cNvSpPr/>
      </xdr:nvSpPr>
      <xdr:spPr>
        <a:xfrm>
          <a:off x="403606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C324CD9C-37A1-4D38-B195-A4BFE1C8A6B3}"/>
            </a:ext>
          </a:extLst>
        </xdr:cNvPr>
        <xdr:cNvSpPr txBox="1"/>
      </xdr:nvSpPr>
      <xdr:spPr>
        <a:xfrm>
          <a:off x="412496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81F1232E-D410-4B84-BDBB-C40DBC7E7524}"/>
            </a:ext>
          </a:extLst>
        </xdr:cNvPr>
        <xdr:cNvSpPr/>
      </xdr:nvSpPr>
      <xdr:spPr>
        <a:xfrm>
          <a:off x="3312160" y="6409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CC0604EC-A870-40A8-BAF9-FFB20FF0F296}"/>
            </a:ext>
          </a:extLst>
        </xdr:cNvPr>
        <xdr:cNvCxnSpPr/>
      </xdr:nvCxnSpPr>
      <xdr:spPr>
        <a:xfrm>
          <a:off x="3355340" y="645985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1F4EA4C4-A7A8-4E21-BAA2-E99AFB4881EA}"/>
            </a:ext>
          </a:extLst>
        </xdr:cNvPr>
        <xdr:cNvSpPr/>
      </xdr:nvSpPr>
      <xdr:spPr>
        <a:xfrm>
          <a:off x="251460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774FDE97-FCF1-4469-AF62-77E0C174DFEB}"/>
            </a:ext>
          </a:extLst>
        </xdr:cNvPr>
        <xdr:cNvCxnSpPr/>
      </xdr:nvCxnSpPr>
      <xdr:spPr>
        <a:xfrm flipV="1">
          <a:off x="2565400" y="6459855"/>
          <a:ext cx="78994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122555</xdr:rowOff>
    </xdr:from>
    <xdr:to>
      <xdr:col>10</xdr:col>
      <xdr:colOff>165100</xdr:colOff>
      <xdr:row>39</xdr:row>
      <xdr:rowOff>52705</xdr:rowOff>
    </xdr:to>
    <xdr:sp macro="" textlink="">
      <xdr:nvSpPr>
        <xdr:cNvPr id="79" name="楕円 78">
          <a:extLst>
            <a:ext uri="{FF2B5EF4-FFF2-40B4-BE49-F238E27FC236}">
              <a16:creationId xmlns:a16="http://schemas.microsoft.com/office/drawing/2014/main" id="{962CC6DF-B957-4627-B53C-C6BFC2E14C0F}"/>
            </a:ext>
          </a:extLst>
        </xdr:cNvPr>
        <xdr:cNvSpPr/>
      </xdr:nvSpPr>
      <xdr:spPr>
        <a:xfrm>
          <a:off x="1739900" y="649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AC1A622A-60B5-4750-BB7A-651D1ADF3E23}"/>
            </a:ext>
          </a:extLst>
        </xdr:cNvPr>
        <xdr:cNvCxnSpPr/>
      </xdr:nvCxnSpPr>
      <xdr:spPr>
        <a:xfrm>
          <a:off x="1790700" y="653986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id="{15A24B7E-64C8-4F4A-959D-90CCA05A9D43}"/>
            </a:ext>
          </a:extLst>
        </xdr:cNvPr>
        <xdr:cNvSpPr/>
      </xdr:nvSpPr>
      <xdr:spPr>
        <a:xfrm>
          <a:off x="96520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1905</xdr:rowOff>
    </xdr:to>
    <xdr:cxnSp macro="">
      <xdr:nvCxnSpPr>
        <xdr:cNvPr id="82" name="直線コネクタ 81">
          <a:extLst>
            <a:ext uri="{FF2B5EF4-FFF2-40B4-BE49-F238E27FC236}">
              <a16:creationId xmlns:a16="http://schemas.microsoft.com/office/drawing/2014/main" id="{3C19F9D7-4FDF-443B-AA5C-B7259B8CB7F3}"/>
            </a:ext>
          </a:extLst>
        </xdr:cNvPr>
        <xdr:cNvCxnSpPr/>
      </xdr:nvCxnSpPr>
      <xdr:spPr>
        <a:xfrm>
          <a:off x="1008380" y="651129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E37F13FA-D45C-4073-AF16-61D63315C194}"/>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A41171DD-4D0D-495F-BF17-47C1E1DF9CC5}"/>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6ECF40A-CE0B-45A4-A538-5D25262FAF24}"/>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85B0E2D3-79A9-4DC6-ABFE-15A1D0DC422B}"/>
            </a:ext>
          </a:extLst>
        </xdr:cNvPr>
        <xdr:cNvSpPr txBox="1"/>
      </xdr:nvSpPr>
      <xdr:spPr>
        <a:xfrm>
          <a:off x="83630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7" name="n_1mainValue【道路】&#10;有形固定資産減価償却率">
          <a:extLst>
            <a:ext uri="{FF2B5EF4-FFF2-40B4-BE49-F238E27FC236}">
              <a16:creationId xmlns:a16="http://schemas.microsoft.com/office/drawing/2014/main" id="{850F9018-3D5A-4380-AC23-6B2E7722C159}"/>
            </a:ext>
          </a:extLst>
        </xdr:cNvPr>
        <xdr:cNvSpPr txBox="1"/>
      </xdr:nvSpPr>
      <xdr:spPr>
        <a:xfrm>
          <a:off x="317056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31ACD007-2DF2-46F9-9EE7-E69E15AA7F4F}"/>
            </a:ext>
          </a:extLst>
        </xdr:cNvPr>
        <xdr:cNvSpPr txBox="1"/>
      </xdr:nvSpPr>
      <xdr:spPr>
        <a:xfrm>
          <a:off x="238570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D5DC077E-D85E-48DF-ACBC-A8555F4A291F}"/>
            </a:ext>
          </a:extLst>
        </xdr:cNvPr>
        <xdr:cNvSpPr txBox="1"/>
      </xdr:nvSpPr>
      <xdr:spPr>
        <a:xfrm>
          <a:off x="161100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7CBF5754-D363-46C3-BA42-A3CD8A7DF255}"/>
            </a:ext>
          </a:extLst>
        </xdr:cNvPr>
        <xdr:cNvSpPr txBox="1"/>
      </xdr:nvSpPr>
      <xdr:spPr>
        <a:xfrm>
          <a:off x="83630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DD49035-38EB-4533-82ED-84E461F6E65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7A4440A-9A0B-4C89-8C63-6E4CD57967F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44D0FD-F165-469F-8C0A-F8088CA81BB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FE5234-EE6D-47D9-A9B0-FBEA09F2824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A9C967-8B58-4477-B07D-981B8C111B0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82CE2FB-E465-499F-B3B0-A1E0702966E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462D542-9518-43D5-A391-38882D78C79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1C3053E-39BC-4555-9BC7-DE7F9342076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36335A0-EC70-4C95-A3C0-24E15AD0559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173F61F-8FD1-477C-B436-948EA836DEB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D55C773-26CA-4E20-895B-2C239F9D9263}"/>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759C6C2-17C2-41A5-BF89-1FC100F3B8F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82AF697-C268-4037-AF85-C23F04897888}"/>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E64B54C7-BFE5-4A05-B12E-1316E5F54793}"/>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B1F4E72-02EB-4390-809C-B0235552DDC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2CF67E8A-9391-4833-84CC-E65E706FD07C}"/>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03CA600-C2E8-47BF-9030-B7EF7D19BD94}"/>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78D48B6-78B1-46DE-A237-F661FCC1E5BF}"/>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08B7C5D-DC06-46E1-BF6D-9ECD4E3F79E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D7C6BAA-E73A-4D41-AC61-EB6BE3F1C46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60ADDD4-B56F-4D32-9F06-878CED2F90C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2CE475C2-0328-40E0-9590-EE8072A0FFC4}"/>
            </a:ext>
          </a:extLst>
        </xdr:cNvPr>
        <xdr:cNvCxnSpPr/>
      </xdr:nvCxnSpPr>
      <xdr:spPr>
        <a:xfrm flipV="1">
          <a:off x="9219565" y="5698206"/>
          <a:ext cx="0" cy="13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A7B660A6-A14D-4EB2-A000-7B2079AECA1E}"/>
            </a:ext>
          </a:extLst>
        </xdr:cNvPr>
        <xdr:cNvSpPr txBox="1"/>
      </xdr:nvSpPr>
      <xdr:spPr>
        <a:xfrm>
          <a:off x="9258300" y="7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2B0F55C0-82F1-4E69-AE99-E72FF31A6EE9}"/>
            </a:ext>
          </a:extLst>
        </xdr:cNvPr>
        <xdr:cNvCxnSpPr/>
      </xdr:nvCxnSpPr>
      <xdr:spPr>
        <a:xfrm>
          <a:off x="9154160" y="7004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DFBA4A38-8CD1-4390-8D9A-C46E4F72D1E5}"/>
            </a:ext>
          </a:extLst>
        </xdr:cNvPr>
        <xdr:cNvSpPr txBox="1"/>
      </xdr:nvSpPr>
      <xdr:spPr>
        <a:xfrm>
          <a:off x="9258300" y="54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A64ADA20-070D-4CFF-BE44-AE6B8B62A8B6}"/>
            </a:ext>
          </a:extLst>
        </xdr:cNvPr>
        <xdr:cNvCxnSpPr/>
      </xdr:nvCxnSpPr>
      <xdr:spPr>
        <a:xfrm>
          <a:off x="9154160" y="569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3D7410A4-B0FC-4197-8B8E-30A77538CB26}"/>
            </a:ext>
          </a:extLst>
        </xdr:cNvPr>
        <xdr:cNvSpPr txBox="1"/>
      </xdr:nvSpPr>
      <xdr:spPr>
        <a:xfrm>
          <a:off x="9258300" y="67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32D6EA5D-0C43-49D9-872D-110E09DE96FA}"/>
            </a:ext>
          </a:extLst>
        </xdr:cNvPr>
        <xdr:cNvSpPr/>
      </xdr:nvSpPr>
      <xdr:spPr>
        <a:xfrm>
          <a:off x="9192260" y="6801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D6D7D669-456E-4FDA-A4BC-059C1C17C2C5}"/>
            </a:ext>
          </a:extLst>
        </xdr:cNvPr>
        <xdr:cNvSpPr/>
      </xdr:nvSpPr>
      <xdr:spPr>
        <a:xfrm>
          <a:off x="8445500" y="6814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8E84E784-1D79-44A6-A86E-1A49AF736F19}"/>
            </a:ext>
          </a:extLst>
        </xdr:cNvPr>
        <xdr:cNvSpPr/>
      </xdr:nvSpPr>
      <xdr:spPr>
        <a:xfrm>
          <a:off x="7670800" y="6819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57764491-DF18-4812-AE90-934E4A85697F}"/>
            </a:ext>
          </a:extLst>
        </xdr:cNvPr>
        <xdr:cNvSpPr/>
      </xdr:nvSpPr>
      <xdr:spPr>
        <a:xfrm>
          <a:off x="6873240" y="683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606EFFA0-3504-4958-AE36-45ED5FDFA725}"/>
            </a:ext>
          </a:extLst>
        </xdr:cNvPr>
        <xdr:cNvSpPr/>
      </xdr:nvSpPr>
      <xdr:spPr>
        <a:xfrm>
          <a:off x="6098540" y="68367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9BAE18-DE7E-4EBA-BDF9-320F8FB2F6F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720384-65C7-4E23-8AD8-272CB214116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68998A-0B6A-4A0B-8DBD-BEF8B3310B3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28D973-6BFF-4EA5-B4FA-BCAB135378D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3DEC02-DC8B-4301-BF22-686CB3137AF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101471</xdr:rowOff>
    </xdr:from>
    <xdr:to>
      <xdr:col>55</xdr:col>
      <xdr:colOff>50800</xdr:colOff>
      <xdr:row>40</xdr:row>
      <xdr:rowOff>31621</xdr:rowOff>
    </xdr:to>
    <xdr:sp macro="" textlink="">
      <xdr:nvSpPr>
        <xdr:cNvPr id="128" name="楕円 127">
          <a:extLst>
            <a:ext uri="{FF2B5EF4-FFF2-40B4-BE49-F238E27FC236}">
              <a16:creationId xmlns:a16="http://schemas.microsoft.com/office/drawing/2014/main" id="{E203473D-C810-473D-A629-B470B0DAC481}"/>
            </a:ext>
          </a:extLst>
        </xdr:cNvPr>
        <xdr:cNvSpPr/>
      </xdr:nvSpPr>
      <xdr:spPr>
        <a:xfrm>
          <a:off x="9192260" y="6639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124348</xdr:rowOff>
    </xdr:from>
    <xdr:ext cx="599010" cy="259045"/>
    <xdr:sp macro="" textlink="">
      <xdr:nvSpPr>
        <xdr:cNvPr id="129" name="【道路】&#10;一人当たり延長該当値テキスト">
          <a:extLst>
            <a:ext uri="{FF2B5EF4-FFF2-40B4-BE49-F238E27FC236}">
              <a16:creationId xmlns:a16="http://schemas.microsoft.com/office/drawing/2014/main" id="{B0CB5576-4F07-48F8-967C-BD3E64874DE7}"/>
            </a:ext>
          </a:extLst>
        </xdr:cNvPr>
        <xdr:cNvSpPr txBox="1"/>
      </xdr:nvSpPr>
      <xdr:spPr>
        <a:xfrm>
          <a:off x="9258300" y="649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134300</xdr:rowOff>
    </xdr:from>
    <xdr:to>
      <xdr:col>50</xdr:col>
      <xdr:colOff>165100</xdr:colOff>
      <xdr:row>40</xdr:row>
      <xdr:rowOff>64450</xdr:rowOff>
    </xdr:to>
    <xdr:sp macro="" textlink="">
      <xdr:nvSpPr>
        <xdr:cNvPr id="130" name="楕円 129">
          <a:extLst>
            <a:ext uri="{FF2B5EF4-FFF2-40B4-BE49-F238E27FC236}">
              <a16:creationId xmlns:a16="http://schemas.microsoft.com/office/drawing/2014/main" id="{999B5893-950C-47BF-900F-26595B5760FA}"/>
            </a:ext>
          </a:extLst>
        </xdr:cNvPr>
        <xdr:cNvSpPr/>
      </xdr:nvSpPr>
      <xdr:spPr>
        <a:xfrm>
          <a:off x="8445500" y="6672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152271</xdr:rowOff>
    </xdr:from>
    <xdr:to>
      <xdr:col>55</xdr:col>
      <xdr:colOff>0</xdr:colOff>
      <xdr:row>40</xdr:row>
      <xdr:rowOff>13650</xdr:rowOff>
    </xdr:to>
    <xdr:cxnSp macro="">
      <xdr:nvCxnSpPr>
        <xdr:cNvPr id="131" name="直線コネクタ 130">
          <a:extLst>
            <a:ext uri="{FF2B5EF4-FFF2-40B4-BE49-F238E27FC236}">
              <a16:creationId xmlns:a16="http://schemas.microsoft.com/office/drawing/2014/main" id="{B946C971-DD68-4CFA-953D-CC26A2E9BF2E}"/>
            </a:ext>
          </a:extLst>
        </xdr:cNvPr>
        <xdr:cNvCxnSpPr/>
      </xdr:nvCxnSpPr>
      <xdr:spPr>
        <a:xfrm flipV="1">
          <a:off x="8496300" y="6690231"/>
          <a:ext cx="723900" cy="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139970</xdr:rowOff>
    </xdr:from>
    <xdr:to>
      <xdr:col>46</xdr:col>
      <xdr:colOff>38100</xdr:colOff>
      <xdr:row>40</xdr:row>
      <xdr:rowOff>70120</xdr:rowOff>
    </xdr:to>
    <xdr:sp macro="" textlink="">
      <xdr:nvSpPr>
        <xdr:cNvPr id="132" name="楕円 131">
          <a:extLst>
            <a:ext uri="{FF2B5EF4-FFF2-40B4-BE49-F238E27FC236}">
              <a16:creationId xmlns:a16="http://schemas.microsoft.com/office/drawing/2014/main" id="{27FDB0EC-6646-430B-B44B-C25A9EAF4E5E}"/>
            </a:ext>
          </a:extLst>
        </xdr:cNvPr>
        <xdr:cNvSpPr/>
      </xdr:nvSpPr>
      <xdr:spPr>
        <a:xfrm>
          <a:off x="7670800" y="6677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13650</xdr:rowOff>
    </xdr:from>
    <xdr:to>
      <xdr:col>50</xdr:col>
      <xdr:colOff>114300</xdr:colOff>
      <xdr:row>40</xdr:row>
      <xdr:rowOff>19320</xdr:rowOff>
    </xdr:to>
    <xdr:cxnSp macro="">
      <xdr:nvCxnSpPr>
        <xdr:cNvPr id="133" name="直線コネクタ 132">
          <a:extLst>
            <a:ext uri="{FF2B5EF4-FFF2-40B4-BE49-F238E27FC236}">
              <a16:creationId xmlns:a16="http://schemas.microsoft.com/office/drawing/2014/main" id="{C21BD5A6-A1AD-4A95-A836-9473D6080F52}"/>
            </a:ext>
          </a:extLst>
        </xdr:cNvPr>
        <xdr:cNvCxnSpPr/>
      </xdr:nvCxnSpPr>
      <xdr:spPr>
        <a:xfrm flipV="1">
          <a:off x="7713980" y="6719250"/>
          <a:ext cx="78232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14073</xdr:rowOff>
    </xdr:from>
    <xdr:to>
      <xdr:col>41</xdr:col>
      <xdr:colOff>101600</xdr:colOff>
      <xdr:row>40</xdr:row>
      <xdr:rowOff>115673</xdr:rowOff>
    </xdr:to>
    <xdr:sp macro="" textlink="">
      <xdr:nvSpPr>
        <xdr:cNvPr id="134" name="楕円 133">
          <a:extLst>
            <a:ext uri="{FF2B5EF4-FFF2-40B4-BE49-F238E27FC236}">
              <a16:creationId xmlns:a16="http://schemas.microsoft.com/office/drawing/2014/main" id="{1B7360D7-E117-4448-A7DE-13AE3625C22D}"/>
            </a:ext>
          </a:extLst>
        </xdr:cNvPr>
        <xdr:cNvSpPr/>
      </xdr:nvSpPr>
      <xdr:spPr>
        <a:xfrm>
          <a:off x="6873240" y="67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19320</xdr:rowOff>
    </xdr:from>
    <xdr:to>
      <xdr:col>45</xdr:col>
      <xdr:colOff>177800</xdr:colOff>
      <xdr:row>40</xdr:row>
      <xdr:rowOff>64873</xdr:rowOff>
    </xdr:to>
    <xdr:cxnSp macro="">
      <xdr:nvCxnSpPr>
        <xdr:cNvPr id="135" name="直線コネクタ 134">
          <a:extLst>
            <a:ext uri="{FF2B5EF4-FFF2-40B4-BE49-F238E27FC236}">
              <a16:creationId xmlns:a16="http://schemas.microsoft.com/office/drawing/2014/main" id="{55FFE07E-6B45-4657-B6DE-4C36F096B423}"/>
            </a:ext>
          </a:extLst>
        </xdr:cNvPr>
        <xdr:cNvCxnSpPr/>
      </xdr:nvCxnSpPr>
      <xdr:spPr>
        <a:xfrm flipV="1">
          <a:off x="6924040" y="6724920"/>
          <a:ext cx="789940" cy="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21123</xdr:rowOff>
    </xdr:from>
    <xdr:to>
      <xdr:col>36</xdr:col>
      <xdr:colOff>165100</xdr:colOff>
      <xdr:row>40</xdr:row>
      <xdr:rowOff>122723</xdr:rowOff>
    </xdr:to>
    <xdr:sp macro="" textlink="">
      <xdr:nvSpPr>
        <xdr:cNvPr id="136" name="楕円 135">
          <a:extLst>
            <a:ext uri="{FF2B5EF4-FFF2-40B4-BE49-F238E27FC236}">
              <a16:creationId xmlns:a16="http://schemas.microsoft.com/office/drawing/2014/main" id="{882B0B6F-18EF-46C0-B313-C16981A0A2C0}"/>
            </a:ext>
          </a:extLst>
        </xdr:cNvPr>
        <xdr:cNvSpPr/>
      </xdr:nvSpPr>
      <xdr:spPr>
        <a:xfrm>
          <a:off x="6098540" y="67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64873</xdr:rowOff>
    </xdr:from>
    <xdr:to>
      <xdr:col>41</xdr:col>
      <xdr:colOff>50800</xdr:colOff>
      <xdr:row>40</xdr:row>
      <xdr:rowOff>71923</xdr:rowOff>
    </xdr:to>
    <xdr:cxnSp macro="">
      <xdr:nvCxnSpPr>
        <xdr:cNvPr id="137" name="直線コネクタ 136">
          <a:extLst>
            <a:ext uri="{FF2B5EF4-FFF2-40B4-BE49-F238E27FC236}">
              <a16:creationId xmlns:a16="http://schemas.microsoft.com/office/drawing/2014/main" id="{BE56CD5E-8606-452A-869B-D823768F7C2C}"/>
            </a:ext>
          </a:extLst>
        </xdr:cNvPr>
        <xdr:cNvCxnSpPr/>
      </xdr:nvCxnSpPr>
      <xdr:spPr>
        <a:xfrm flipV="1">
          <a:off x="6149340" y="6770473"/>
          <a:ext cx="7747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275D2285-0D1E-47A8-9FE1-CE790380DF7B}"/>
            </a:ext>
          </a:extLst>
        </xdr:cNvPr>
        <xdr:cNvSpPr txBox="1"/>
      </xdr:nvSpPr>
      <xdr:spPr>
        <a:xfrm>
          <a:off x="8239271" y="69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A3A63AE0-E597-4B48-8C31-3E8FBC76C685}"/>
            </a:ext>
          </a:extLst>
        </xdr:cNvPr>
        <xdr:cNvSpPr txBox="1"/>
      </xdr:nvSpPr>
      <xdr:spPr>
        <a:xfrm>
          <a:off x="7477271" y="69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40" name="n_3aveValue【道路】&#10;一人当たり延長">
          <a:extLst>
            <a:ext uri="{FF2B5EF4-FFF2-40B4-BE49-F238E27FC236}">
              <a16:creationId xmlns:a16="http://schemas.microsoft.com/office/drawing/2014/main" id="{0252EBBB-59B4-4DF6-9D98-10606FF2F4E5}"/>
            </a:ext>
          </a:extLst>
        </xdr:cNvPr>
        <xdr:cNvSpPr txBox="1"/>
      </xdr:nvSpPr>
      <xdr:spPr>
        <a:xfrm>
          <a:off x="6702571" y="69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52425</xdr:rowOff>
    </xdr:from>
    <xdr:ext cx="534377" cy="259045"/>
    <xdr:sp macro="" textlink="">
      <xdr:nvSpPr>
        <xdr:cNvPr id="141" name="n_4aveValue【道路】&#10;一人当たり延長">
          <a:extLst>
            <a:ext uri="{FF2B5EF4-FFF2-40B4-BE49-F238E27FC236}">
              <a16:creationId xmlns:a16="http://schemas.microsoft.com/office/drawing/2014/main" id="{EDE35D6E-4EBA-4251-88EA-05A280AB2976}"/>
            </a:ext>
          </a:extLst>
        </xdr:cNvPr>
        <xdr:cNvSpPr txBox="1"/>
      </xdr:nvSpPr>
      <xdr:spPr>
        <a:xfrm>
          <a:off x="5905011" y="69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80977</xdr:rowOff>
    </xdr:from>
    <xdr:ext cx="599010" cy="259045"/>
    <xdr:sp macro="" textlink="">
      <xdr:nvSpPr>
        <xdr:cNvPr id="142" name="n_1mainValue【道路】&#10;一人当たり延長">
          <a:extLst>
            <a:ext uri="{FF2B5EF4-FFF2-40B4-BE49-F238E27FC236}">
              <a16:creationId xmlns:a16="http://schemas.microsoft.com/office/drawing/2014/main" id="{EFDD9FA3-C27D-4BDA-8948-D2532100C617}"/>
            </a:ext>
          </a:extLst>
        </xdr:cNvPr>
        <xdr:cNvSpPr txBox="1"/>
      </xdr:nvSpPr>
      <xdr:spPr>
        <a:xfrm>
          <a:off x="8214574" y="645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86647</xdr:rowOff>
    </xdr:from>
    <xdr:ext cx="599010" cy="259045"/>
    <xdr:sp macro="" textlink="">
      <xdr:nvSpPr>
        <xdr:cNvPr id="143" name="n_2mainValue【道路】&#10;一人当たり延長">
          <a:extLst>
            <a:ext uri="{FF2B5EF4-FFF2-40B4-BE49-F238E27FC236}">
              <a16:creationId xmlns:a16="http://schemas.microsoft.com/office/drawing/2014/main" id="{3AC095EB-74AE-403F-A230-1D39F17EA7B7}"/>
            </a:ext>
          </a:extLst>
        </xdr:cNvPr>
        <xdr:cNvSpPr txBox="1"/>
      </xdr:nvSpPr>
      <xdr:spPr>
        <a:xfrm>
          <a:off x="7444954" y="645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132200</xdr:rowOff>
    </xdr:from>
    <xdr:ext cx="599010" cy="259045"/>
    <xdr:sp macro="" textlink="">
      <xdr:nvSpPr>
        <xdr:cNvPr id="144" name="n_3mainValue【道路】&#10;一人当たり延長">
          <a:extLst>
            <a:ext uri="{FF2B5EF4-FFF2-40B4-BE49-F238E27FC236}">
              <a16:creationId xmlns:a16="http://schemas.microsoft.com/office/drawing/2014/main" id="{0AAB85CA-C342-4A34-97E4-50B954BCEFED}"/>
            </a:ext>
          </a:extLst>
        </xdr:cNvPr>
        <xdr:cNvSpPr txBox="1"/>
      </xdr:nvSpPr>
      <xdr:spPr>
        <a:xfrm>
          <a:off x="6670254" y="65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139250</xdr:rowOff>
    </xdr:from>
    <xdr:ext cx="599010" cy="259045"/>
    <xdr:sp macro="" textlink="">
      <xdr:nvSpPr>
        <xdr:cNvPr id="145" name="n_4mainValue【道路】&#10;一人当たり延長">
          <a:extLst>
            <a:ext uri="{FF2B5EF4-FFF2-40B4-BE49-F238E27FC236}">
              <a16:creationId xmlns:a16="http://schemas.microsoft.com/office/drawing/2014/main" id="{CBD8ED5B-4831-4429-918A-61D27813436C}"/>
            </a:ext>
          </a:extLst>
        </xdr:cNvPr>
        <xdr:cNvSpPr txBox="1"/>
      </xdr:nvSpPr>
      <xdr:spPr>
        <a:xfrm>
          <a:off x="5872694" y="650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8761837-5639-45B5-89B1-A77F948110C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1D37D2D-4C4D-4FA4-A34A-B84EA3DA183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F21AFB8-6A0A-4D2C-9307-B78FCB8784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5681B7C-5DBC-4493-A1FF-3E15FB8FF57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FD4A3C6-62E6-462A-8082-4E2A6C22479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D6E34D6-F149-47E1-AB8C-8F4371B945C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F80F983-CB87-4E07-BCFC-C19E8C72E9A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2AE4CF7-9C08-481B-86BF-E93D6FB139D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978BDA5-D330-417E-A8F5-2D43B6B5B32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4634B60-8F04-4686-A55D-74F2BF92188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EF96D81-6BF9-48A9-B56A-55CA38C0CC7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FD5B564-3385-40F6-8EE8-11D6611CF3A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27E3A84D-1C88-454A-8A40-321118ED0EA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AB78E57-203A-4B77-949D-1F37B378980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D96BFA7-5ED3-45F0-AF98-6F01EEFF204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05E8AC2-87A0-467B-9966-AD8DF8A1C80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289DAC0-4CE4-4A04-B6F0-E46FB79D106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FD6B251-CE70-4217-A943-7B968BF542F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F7E43F8-2D32-432F-99B2-DED2685C5E6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1C442F8-C591-46C1-92BB-67F971C3136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EC5487FB-D39E-4770-83A9-4DC69E3724E2}"/>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50ECE28-555A-4E68-B7A5-F31C0B2162B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395D0FB-6196-413C-9C06-A1C2CF52ABC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E4EB56F-CDD5-4BD5-9E07-7E0971234040}"/>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F9B83266-09FA-4EEA-A7EA-FF39A977230B}"/>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065E90D3-5861-4C58-876A-576C8EE87E99}"/>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2CDD2E77-0743-46C5-9EC7-9C95B8E0F542}"/>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A20F2EFA-A873-468B-9D72-9E1432FC5120}"/>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15FB6E8-1F93-4E93-A3BA-433112A8DF21}"/>
            </a:ext>
          </a:extLst>
        </xdr:cNvPr>
        <xdr:cNvSpPr txBox="1"/>
      </xdr:nvSpPr>
      <xdr:spPr>
        <a:xfrm>
          <a:off x="412496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EF8D8221-0163-4301-9265-DB48B199CB2C}"/>
            </a:ext>
          </a:extLst>
        </xdr:cNvPr>
        <xdr:cNvSpPr/>
      </xdr:nvSpPr>
      <xdr:spPr>
        <a:xfrm>
          <a:off x="403606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6D7B184C-B2E7-47DB-9AB0-B18C038AB43E}"/>
            </a:ext>
          </a:extLst>
        </xdr:cNvPr>
        <xdr:cNvSpPr/>
      </xdr:nvSpPr>
      <xdr:spPr>
        <a:xfrm>
          <a:off x="3312160" y="10071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2250833D-A243-4FA1-B0E7-FFBF42D7562E}"/>
            </a:ext>
          </a:extLst>
        </xdr:cNvPr>
        <xdr:cNvSpPr/>
      </xdr:nvSpPr>
      <xdr:spPr>
        <a:xfrm>
          <a:off x="25146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C6E3BBD6-3382-46E7-A678-12C86342FA5F}"/>
            </a:ext>
          </a:extLst>
        </xdr:cNvPr>
        <xdr:cNvSpPr/>
      </xdr:nvSpPr>
      <xdr:spPr>
        <a:xfrm>
          <a:off x="17399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B780BBA3-6A10-4698-8874-8A4B4FD91482}"/>
            </a:ext>
          </a:extLst>
        </xdr:cNvPr>
        <xdr:cNvSpPr/>
      </xdr:nvSpPr>
      <xdr:spPr>
        <a:xfrm>
          <a:off x="965200" y="10073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02D98B1-413A-4E07-A706-8AFC6B09901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22BBF8F-97D5-4C31-BFCD-049EFC4CD19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32BB11-8E0B-473B-8271-75662814B01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82AE721-4F9A-4181-81E3-72FBEF446F5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DAF269-E032-4BD3-A4E0-5C57A668AD0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106680</xdr:rowOff>
    </xdr:from>
    <xdr:to>
      <xdr:col>24</xdr:col>
      <xdr:colOff>114300</xdr:colOff>
      <xdr:row>59</xdr:row>
      <xdr:rowOff>36830</xdr:rowOff>
    </xdr:to>
    <xdr:sp macro="" textlink="">
      <xdr:nvSpPr>
        <xdr:cNvPr id="185" name="楕円 184">
          <a:extLst>
            <a:ext uri="{FF2B5EF4-FFF2-40B4-BE49-F238E27FC236}">
              <a16:creationId xmlns:a16="http://schemas.microsoft.com/office/drawing/2014/main" id="{B6E3280B-856A-45BD-9673-8391546C27CC}"/>
            </a:ext>
          </a:extLst>
        </xdr:cNvPr>
        <xdr:cNvSpPr/>
      </xdr:nvSpPr>
      <xdr:spPr>
        <a:xfrm>
          <a:off x="4036060" y="9829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129557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ADA0C29-64FA-40F3-9E36-BD51A90A8A30}"/>
            </a:ext>
          </a:extLst>
        </xdr:cNvPr>
        <xdr:cNvSpPr txBox="1"/>
      </xdr:nvSpPr>
      <xdr:spPr>
        <a:xfrm>
          <a:off x="4124960" y="968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99060</xdr:rowOff>
    </xdr:from>
    <xdr:to>
      <xdr:col>20</xdr:col>
      <xdr:colOff>38100</xdr:colOff>
      <xdr:row>59</xdr:row>
      <xdr:rowOff>29210</xdr:rowOff>
    </xdr:to>
    <xdr:sp macro="" textlink="">
      <xdr:nvSpPr>
        <xdr:cNvPr id="187" name="楕円 186">
          <a:extLst>
            <a:ext uri="{FF2B5EF4-FFF2-40B4-BE49-F238E27FC236}">
              <a16:creationId xmlns:a16="http://schemas.microsoft.com/office/drawing/2014/main" id="{55DE45AD-B68E-44F7-869E-0E284E6F96B0}"/>
            </a:ext>
          </a:extLst>
        </xdr:cNvPr>
        <xdr:cNvSpPr/>
      </xdr:nvSpPr>
      <xdr:spPr>
        <a:xfrm>
          <a:off x="3312160" y="9822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149860</xdr:rowOff>
    </xdr:from>
    <xdr:to>
      <xdr:col>24</xdr:col>
      <xdr:colOff>63500</xdr:colOff>
      <xdr:row>58</xdr:row>
      <xdr:rowOff>157480</xdr:rowOff>
    </xdr:to>
    <xdr:cxnSp macro="">
      <xdr:nvCxnSpPr>
        <xdr:cNvPr id="188" name="直線コネクタ 187">
          <a:extLst>
            <a:ext uri="{FF2B5EF4-FFF2-40B4-BE49-F238E27FC236}">
              <a16:creationId xmlns:a16="http://schemas.microsoft.com/office/drawing/2014/main" id="{802E6BFD-7502-46CC-A7C2-89217D54E3A0}"/>
            </a:ext>
          </a:extLst>
        </xdr:cNvPr>
        <xdr:cNvCxnSpPr/>
      </xdr:nvCxnSpPr>
      <xdr:spPr>
        <a:xfrm>
          <a:off x="3355340" y="98729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170180</xdr:rowOff>
    </xdr:to>
    <xdr:sp macro="" textlink="">
      <xdr:nvSpPr>
        <xdr:cNvPr id="189" name="楕円 188">
          <a:extLst>
            <a:ext uri="{FF2B5EF4-FFF2-40B4-BE49-F238E27FC236}">
              <a16:creationId xmlns:a16="http://schemas.microsoft.com/office/drawing/2014/main" id="{54312921-2F70-4A65-A9E6-FB66DDEC0351}"/>
            </a:ext>
          </a:extLst>
        </xdr:cNvPr>
        <xdr:cNvSpPr/>
      </xdr:nvSpPr>
      <xdr:spPr>
        <a:xfrm>
          <a:off x="25146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119380</xdr:rowOff>
    </xdr:from>
    <xdr:to>
      <xdr:col>19</xdr:col>
      <xdr:colOff>177800</xdr:colOff>
      <xdr:row>58</xdr:row>
      <xdr:rowOff>149860</xdr:rowOff>
    </xdr:to>
    <xdr:cxnSp macro="">
      <xdr:nvCxnSpPr>
        <xdr:cNvPr id="190" name="直線コネクタ 189">
          <a:extLst>
            <a:ext uri="{FF2B5EF4-FFF2-40B4-BE49-F238E27FC236}">
              <a16:creationId xmlns:a16="http://schemas.microsoft.com/office/drawing/2014/main" id="{EEE984AA-7B87-4F62-AB5E-7B620598554C}"/>
            </a:ext>
          </a:extLst>
        </xdr:cNvPr>
        <xdr:cNvCxnSpPr/>
      </xdr:nvCxnSpPr>
      <xdr:spPr>
        <a:xfrm>
          <a:off x="2565400" y="9674860"/>
          <a:ext cx="78994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64770</xdr:rowOff>
    </xdr:from>
    <xdr:to>
      <xdr:col>10</xdr:col>
      <xdr:colOff>165100</xdr:colOff>
      <xdr:row>57</xdr:row>
      <xdr:rowOff>166370</xdr:rowOff>
    </xdr:to>
    <xdr:sp macro="" textlink="">
      <xdr:nvSpPr>
        <xdr:cNvPr id="191" name="楕円 190">
          <a:extLst>
            <a:ext uri="{FF2B5EF4-FFF2-40B4-BE49-F238E27FC236}">
              <a16:creationId xmlns:a16="http://schemas.microsoft.com/office/drawing/2014/main" id="{544F4E77-97F4-4D62-BEE8-82442D79C74C}"/>
            </a:ext>
          </a:extLst>
        </xdr:cNvPr>
        <xdr:cNvSpPr/>
      </xdr:nvSpPr>
      <xdr:spPr>
        <a:xfrm>
          <a:off x="17399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115570</xdr:rowOff>
    </xdr:from>
    <xdr:to>
      <xdr:col>15</xdr:col>
      <xdr:colOff>50800</xdr:colOff>
      <xdr:row>57</xdr:row>
      <xdr:rowOff>119380</xdr:rowOff>
    </xdr:to>
    <xdr:cxnSp macro="">
      <xdr:nvCxnSpPr>
        <xdr:cNvPr id="192" name="直線コネクタ 191">
          <a:extLst>
            <a:ext uri="{FF2B5EF4-FFF2-40B4-BE49-F238E27FC236}">
              <a16:creationId xmlns:a16="http://schemas.microsoft.com/office/drawing/2014/main" id="{027874D6-81E8-430C-B0DB-53635EBC7B84}"/>
            </a:ext>
          </a:extLst>
        </xdr:cNvPr>
        <xdr:cNvCxnSpPr/>
      </xdr:nvCxnSpPr>
      <xdr:spPr>
        <a:xfrm>
          <a:off x="1790700" y="96710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53340</xdr:rowOff>
    </xdr:from>
    <xdr:to>
      <xdr:col>6</xdr:col>
      <xdr:colOff>38100</xdr:colOff>
      <xdr:row>57</xdr:row>
      <xdr:rowOff>154940</xdr:rowOff>
    </xdr:to>
    <xdr:sp macro="" textlink="">
      <xdr:nvSpPr>
        <xdr:cNvPr id="193" name="楕円 192">
          <a:extLst>
            <a:ext uri="{FF2B5EF4-FFF2-40B4-BE49-F238E27FC236}">
              <a16:creationId xmlns:a16="http://schemas.microsoft.com/office/drawing/2014/main" id="{FE3ABAB4-EC98-4204-9FE9-81797CEA09A2}"/>
            </a:ext>
          </a:extLst>
        </xdr:cNvPr>
        <xdr:cNvSpPr/>
      </xdr:nvSpPr>
      <xdr:spPr>
        <a:xfrm>
          <a:off x="965200" y="9608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104140</xdr:rowOff>
    </xdr:from>
    <xdr:to>
      <xdr:col>10</xdr:col>
      <xdr:colOff>114300</xdr:colOff>
      <xdr:row>57</xdr:row>
      <xdr:rowOff>115570</xdr:rowOff>
    </xdr:to>
    <xdr:cxnSp macro="">
      <xdr:nvCxnSpPr>
        <xdr:cNvPr id="194" name="直線コネクタ 193">
          <a:extLst>
            <a:ext uri="{FF2B5EF4-FFF2-40B4-BE49-F238E27FC236}">
              <a16:creationId xmlns:a16="http://schemas.microsoft.com/office/drawing/2014/main" id="{EFBD34D2-A52A-4C37-96C4-6D9B529AD1DE}"/>
            </a:ext>
          </a:extLst>
        </xdr:cNvPr>
        <xdr:cNvCxnSpPr/>
      </xdr:nvCxnSpPr>
      <xdr:spPr>
        <a:xfrm>
          <a:off x="1008380" y="96596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D4F29E5-FED7-4DCE-8F2F-BDD8C037FB0D}"/>
            </a:ext>
          </a:extLst>
        </xdr:cNvPr>
        <xdr:cNvSpPr txBox="1"/>
      </xdr:nvSpPr>
      <xdr:spPr>
        <a:xfrm>
          <a:off x="317056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647DD1DE-2D2C-40C0-B0F8-4506B3E9E3CA}"/>
            </a:ext>
          </a:extLst>
        </xdr:cNvPr>
        <xdr:cNvSpPr txBox="1"/>
      </xdr:nvSpPr>
      <xdr:spPr>
        <a:xfrm>
          <a:off x="2385704" y="1015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99F72FA1-1F3B-4239-A8A4-86F66AD413F6}"/>
            </a:ext>
          </a:extLst>
        </xdr:cNvPr>
        <xdr:cNvSpPr txBox="1"/>
      </xdr:nvSpPr>
      <xdr:spPr>
        <a:xfrm>
          <a:off x="161100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107967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2EE4227-7949-4BEE-81A2-272989EE73FC}"/>
            </a:ext>
          </a:extLst>
        </xdr:cNvPr>
        <xdr:cNvSpPr txBox="1"/>
      </xdr:nvSpPr>
      <xdr:spPr>
        <a:xfrm>
          <a:off x="836304" y="1016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45737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B497E1B4-7C1D-4AD1-B332-F4F17514247D}"/>
            </a:ext>
          </a:extLst>
        </xdr:cNvPr>
        <xdr:cNvSpPr txBox="1"/>
      </xdr:nvSpPr>
      <xdr:spPr>
        <a:xfrm>
          <a:off x="3170564" y="960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15257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96E3F63-448D-43F9-A09A-091D7FC36F29}"/>
            </a:ext>
          </a:extLst>
        </xdr:cNvPr>
        <xdr:cNvSpPr txBox="1"/>
      </xdr:nvSpPr>
      <xdr:spPr>
        <a:xfrm>
          <a:off x="238570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11447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B33C42AA-E914-4406-80D7-F73232F87494}"/>
            </a:ext>
          </a:extLst>
        </xdr:cNvPr>
        <xdr:cNvSpPr txBox="1"/>
      </xdr:nvSpPr>
      <xdr:spPr>
        <a:xfrm>
          <a:off x="1611004"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AD98981-F826-4FB8-A21E-6C27348B1994}"/>
            </a:ext>
          </a:extLst>
        </xdr:cNvPr>
        <xdr:cNvSpPr txBox="1"/>
      </xdr:nvSpPr>
      <xdr:spPr>
        <a:xfrm>
          <a:off x="83630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8BAF774-9F70-4032-949B-B4CB3E56320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CA4E93D-89D6-441A-832A-2427C0ADA1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619F844-20A3-4D89-9F91-7EE3D33517A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A3579B8-90EB-4FEE-9E09-07ACD7AFCF8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7E45B78-DEAB-4B15-AAB6-40854078FC5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B8157ED-BF29-4750-A067-30E017E2943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3B15A28-8B2E-4161-B9DE-73DA836754F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018E2AC-9093-44B6-A666-5C41ED60711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713A34C-FB94-4C91-A61B-9DA8D4FEC6E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1323A4C-2F68-43FF-BD04-739E343A7A0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BBA62940-6EDB-4366-9CE0-E2D5B5BAD86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57D3A33-E68F-488A-986C-5AF749A1230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1C576D1-15A5-4DE1-AA58-A05DE6260A6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10C1A485-2AC6-4FA8-A4F8-1D28B6DF53B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EC5FDDF-EBC4-4EF6-85BB-A5B670F6DC9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92688526-DD9F-4D57-ADD2-32471BC56BFE}"/>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9552B6AA-2DC6-4324-9B34-36B25955AB7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B6D31E10-FCC6-4CFF-BB3E-4E7F3A60116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11286CB-4E45-4EC9-97FF-35343467A9D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468053C6-20DB-4FA7-9EED-77E87821869A}"/>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5597769-4F20-4183-A85B-1A051FA98FE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C88224AF-1E81-460B-885D-7A7390EB212E}"/>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405D0AB4-7C41-4E2B-9AC3-521866685CE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0E5845E9-22F5-4225-9847-85497FD205B9}"/>
            </a:ext>
          </a:extLst>
        </xdr:cNvPr>
        <xdr:cNvCxnSpPr/>
      </xdr:nvCxnSpPr>
      <xdr:spPr>
        <a:xfrm flipV="1">
          <a:off x="9219565" y="9303900"/>
          <a:ext cx="0" cy="150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DD31E5EF-38D4-4356-801D-F9FE940D8BD1}"/>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A4A42B00-D979-4679-B61C-3006E05062DC}"/>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349FFE5B-807B-486E-8239-427E80983233}"/>
            </a:ext>
          </a:extLst>
        </xdr:cNvPr>
        <xdr:cNvSpPr txBox="1"/>
      </xdr:nvSpPr>
      <xdr:spPr>
        <a:xfrm>
          <a:off x="9258300" y="908293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A8705F4C-77CA-4574-897D-45504D6E6345}"/>
            </a:ext>
          </a:extLst>
        </xdr:cNvPr>
        <xdr:cNvCxnSpPr/>
      </xdr:nvCxnSpPr>
      <xdr:spPr>
        <a:xfrm>
          <a:off x="9154160" y="9303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A9490655-0CB5-4FBE-ADA6-1C9E432C27F3}"/>
            </a:ext>
          </a:extLst>
        </xdr:cNvPr>
        <xdr:cNvSpPr txBox="1"/>
      </xdr:nvSpPr>
      <xdr:spPr>
        <a:xfrm>
          <a:off x="9258300" y="105596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AD2F2275-BC65-49E1-BDD0-6A71E7A9380F}"/>
            </a:ext>
          </a:extLst>
        </xdr:cNvPr>
        <xdr:cNvSpPr/>
      </xdr:nvSpPr>
      <xdr:spPr>
        <a:xfrm>
          <a:off x="9192260" y="10577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35C823D4-05D8-489E-9C2C-EB727D724876}"/>
            </a:ext>
          </a:extLst>
        </xdr:cNvPr>
        <xdr:cNvSpPr/>
      </xdr:nvSpPr>
      <xdr:spPr>
        <a:xfrm>
          <a:off x="8445500" y="1059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472A33DA-89EB-4CC6-B11B-B447F4FFA94A}"/>
            </a:ext>
          </a:extLst>
        </xdr:cNvPr>
        <xdr:cNvSpPr/>
      </xdr:nvSpPr>
      <xdr:spPr>
        <a:xfrm>
          <a:off x="7670800" y="10605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251DB1A9-F0CD-4BB2-8BF1-039FE9A01F71}"/>
            </a:ext>
          </a:extLst>
        </xdr:cNvPr>
        <xdr:cNvSpPr/>
      </xdr:nvSpPr>
      <xdr:spPr>
        <a:xfrm>
          <a:off x="6873240" y="1061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6EA7D0EB-C51C-4075-93D2-55D69D3ECED4}"/>
            </a:ext>
          </a:extLst>
        </xdr:cNvPr>
        <xdr:cNvSpPr/>
      </xdr:nvSpPr>
      <xdr:spPr>
        <a:xfrm>
          <a:off x="6098540" y="1060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0967F15-EB64-46ED-91AB-A93B106C030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6CCA643-2B23-4F12-9186-BE9B0B47236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0B70A01-1B61-4528-88C5-5647BCE4FBB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BD2A180-B448-444F-A25A-FD051775B32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CE6492-2BBB-4E34-97FF-57EE92448C5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93569</xdr:rowOff>
    </xdr:from>
    <xdr:to>
      <xdr:col>55</xdr:col>
      <xdr:colOff>50800</xdr:colOff>
      <xdr:row>63</xdr:row>
      <xdr:rowOff>23719</xdr:rowOff>
    </xdr:to>
    <xdr:sp macro="" textlink="">
      <xdr:nvSpPr>
        <xdr:cNvPr id="242" name="楕円 241">
          <a:extLst>
            <a:ext uri="{FF2B5EF4-FFF2-40B4-BE49-F238E27FC236}">
              <a16:creationId xmlns:a16="http://schemas.microsoft.com/office/drawing/2014/main" id="{504AB853-67A5-4049-9FCD-5A7F956ECD36}"/>
            </a:ext>
          </a:extLst>
        </xdr:cNvPr>
        <xdr:cNvSpPr/>
      </xdr:nvSpPr>
      <xdr:spPr>
        <a:xfrm>
          <a:off x="9192260" y="10487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116446</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5A3ED0CD-BD16-4CCF-A0FF-A6E79E4CBE88}"/>
            </a:ext>
          </a:extLst>
        </xdr:cNvPr>
        <xdr:cNvSpPr txBox="1"/>
      </xdr:nvSpPr>
      <xdr:spPr>
        <a:xfrm>
          <a:off x="9258300" y="1034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104974</xdr:rowOff>
    </xdr:from>
    <xdr:to>
      <xdr:col>50</xdr:col>
      <xdr:colOff>165100</xdr:colOff>
      <xdr:row>63</xdr:row>
      <xdr:rowOff>35124</xdr:rowOff>
    </xdr:to>
    <xdr:sp macro="" textlink="">
      <xdr:nvSpPr>
        <xdr:cNvPr id="244" name="楕円 243">
          <a:extLst>
            <a:ext uri="{FF2B5EF4-FFF2-40B4-BE49-F238E27FC236}">
              <a16:creationId xmlns:a16="http://schemas.microsoft.com/office/drawing/2014/main" id="{272DA195-9F36-400D-B744-9B1C2B437AA4}"/>
            </a:ext>
          </a:extLst>
        </xdr:cNvPr>
        <xdr:cNvSpPr/>
      </xdr:nvSpPr>
      <xdr:spPr>
        <a:xfrm>
          <a:off x="8445500" y="10498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144369</xdr:rowOff>
    </xdr:from>
    <xdr:to>
      <xdr:col>55</xdr:col>
      <xdr:colOff>0</xdr:colOff>
      <xdr:row>62</xdr:row>
      <xdr:rowOff>155774</xdr:rowOff>
    </xdr:to>
    <xdr:cxnSp macro="">
      <xdr:nvCxnSpPr>
        <xdr:cNvPr id="245" name="直線コネクタ 244">
          <a:extLst>
            <a:ext uri="{FF2B5EF4-FFF2-40B4-BE49-F238E27FC236}">
              <a16:creationId xmlns:a16="http://schemas.microsoft.com/office/drawing/2014/main" id="{223692EF-0627-4788-B727-4D18ABE1B410}"/>
            </a:ext>
          </a:extLst>
        </xdr:cNvPr>
        <xdr:cNvCxnSpPr/>
      </xdr:nvCxnSpPr>
      <xdr:spPr>
        <a:xfrm flipV="1">
          <a:off x="8496300" y="10538049"/>
          <a:ext cx="7239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149220</xdr:rowOff>
    </xdr:from>
    <xdr:to>
      <xdr:col>46</xdr:col>
      <xdr:colOff>38100</xdr:colOff>
      <xdr:row>63</xdr:row>
      <xdr:rowOff>79370</xdr:rowOff>
    </xdr:to>
    <xdr:sp macro="" textlink="">
      <xdr:nvSpPr>
        <xdr:cNvPr id="246" name="楕円 245">
          <a:extLst>
            <a:ext uri="{FF2B5EF4-FFF2-40B4-BE49-F238E27FC236}">
              <a16:creationId xmlns:a16="http://schemas.microsoft.com/office/drawing/2014/main" id="{63C4120F-2A32-480D-B560-0C1D41F3C564}"/>
            </a:ext>
          </a:extLst>
        </xdr:cNvPr>
        <xdr:cNvSpPr/>
      </xdr:nvSpPr>
      <xdr:spPr>
        <a:xfrm>
          <a:off x="7670800" y="1054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155774</xdr:rowOff>
    </xdr:from>
    <xdr:to>
      <xdr:col>50</xdr:col>
      <xdr:colOff>114300</xdr:colOff>
      <xdr:row>63</xdr:row>
      <xdr:rowOff>28570</xdr:rowOff>
    </xdr:to>
    <xdr:cxnSp macro="">
      <xdr:nvCxnSpPr>
        <xdr:cNvPr id="247" name="直線コネクタ 246">
          <a:extLst>
            <a:ext uri="{FF2B5EF4-FFF2-40B4-BE49-F238E27FC236}">
              <a16:creationId xmlns:a16="http://schemas.microsoft.com/office/drawing/2014/main" id="{7951251E-6E84-4E93-88CC-AB4F004203AD}"/>
            </a:ext>
          </a:extLst>
        </xdr:cNvPr>
        <xdr:cNvCxnSpPr/>
      </xdr:nvCxnSpPr>
      <xdr:spPr>
        <a:xfrm flipV="1">
          <a:off x="7713980" y="10549454"/>
          <a:ext cx="78232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165007</xdr:rowOff>
    </xdr:from>
    <xdr:to>
      <xdr:col>41</xdr:col>
      <xdr:colOff>101600</xdr:colOff>
      <xdr:row>63</xdr:row>
      <xdr:rowOff>95157</xdr:rowOff>
    </xdr:to>
    <xdr:sp macro="" textlink="">
      <xdr:nvSpPr>
        <xdr:cNvPr id="248" name="楕円 247">
          <a:extLst>
            <a:ext uri="{FF2B5EF4-FFF2-40B4-BE49-F238E27FC236}">
              <a16:creationId xmlns:a16="http://schemas.microsoft.com/office/drawing/2014/main" id="{BEABA44F-F571-4A14-8CAA-61916D753853}"/>
            </a:ext>
          </a:extLst>
        </xdr:cNvPr>
        <xdr:cNvSpPr/>
      </xdr:nvSpPr>
      <xdr:spPr>
        <a:xfrm>
          <a:off x="6873240" y="10558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28570</xdr:rowOff>
    </xdr:from>
    <xdr:to>
      <xdr:col>45</xdr:col>
      <xdr:colOff>177800</xdr:colOff>
      <xdr:row>63</xdr:row>
      <xdr:rowOff>44357</xdr:rowOff>
    </xdr:to>
    <xdr:cxnSp macro="">
      <xdr:nvCxnSpPr>
        <xdr:cNvPr id="249" name="直線コネクタ 248">
          <a:extLst>
            <a:ext uri="{FF2B5EF4-FFF2-40B4-BE49-F238E27FC236}">
              <a16:creationId xmlns:a16="http://schemas.microsoft.com/office/drawing/2014/main" id="{43B258E5-D569-41CD-8550-AEE757B5780D}"/>
            </a:ext>
          </a:extLst>
        </xdr:cNvPr>
        <xdr:cNvCxnSpPr/>
      </xdr:nvCxnSpPr>
      <xdr:spPr>
        <a:xfrm flipV="1">
          <a:off x="6924040" y="10589890"/>
          <a:ext cx="78994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4567</xdr:rowOff>
    </xdr:from>
    <xdr:to>
      <xdr:col>36</xdr:col>
      <xdr:colOff>165100</xdr:colOff>
      <xdr:row>63</xdr:row>
      <xdr:rowOff>106167</xdr:rowOff>
    </xdr:to>
    <xdr:sp macro="" textlink="">
      <xdr:nvSpPr>
        <xdr:cNvPr id="250" name="楕円 249">
          <a:extLst>
            <a:ext uri="{FF2B5EF4-FFF2-40B4-BE49-F238E27FC236}">
              <a16:creationId xmlns:a16="http://schemas.microsoft.com/office/drawing/2014/main" id="{5F23CD44-7110-4663-B839-D9B87DD6ACA0}"/>
            </a:ext>
          </a:extLst>
        </xdr:cNvPr>
        <xdr:cNvSpPr/>
      </xdr:nvSpPr>
      <xdr:spPr>
        <a:xfrm>
          <a:off x="6098540" y="105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44357</xdr:rowOff>
    </xdr:from>
    <xdr:to>
      <xdr:col>41</xdr:col>
      <xdr:colOff>50800</xdr:colOff>
      <xdr:row>63</xdr:row>
      <xdr:rowOff>55367</xdr:rowOff>
    </xdr:to>
    <xdr:cxnSp macro="">
      <xdr:nvCxnSpPr>
        <xdr:cNvPr id="251" name="直線コネクタ 250">
          <a:extLst>
            <a:ext uri="{FF2B5EF4-FFF2-40B4-BE49-F238E27FC236}">
              <a16:creationId xmlns:a16="http://schemas.microsoft.com/office/drawing/2014/main" id="{47FC99E8-E0C8-41B3-860E-80EE47A466F7}"/>
            </a:ext>
          </a:extLst>
        </xdr:cNvPr>
        <xdr:cNvCxnSpPr/>
      </xdr:nvCxnSpPr>
      <xdr:spPr>
        <a:xfrm flipV="1">
          <a:off x="6149340" y="10605677"/>
          <a:ext cx="7747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E4AABE5B-7BF0-478A-AE69-1E00BEE6E5B8}"/>
            </a:ext>
          </a:extLst>
        </xdr:cNvPr>
        <xdr:cNvSpPr txBox="1"/>
      </xdr:nvSpPr>
      <xdr:spPr>
        <a:xfrm>
          <a:off x="8184225" y="10687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D57EC2CA-0D33-420F-82D1-2DD8A3C144A8}"/>
            </a:ext>
          </a:extLst>
        </xdr:cNvPr>
        <xdr:cNvSpPr txBox="1"/>
      </xdr:nvSpPr>
      <xdr:spPr>
        <a:xfrm>
          <a:off x="7399365" y="106978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144859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2ECDEE22-E01B-41EE-9DD7-8B95A7546FE2}"/>
            </a:ext>
          </a:extLst>
        </xdr:cNvPr>
        <xdr:cNvSpPr txBox="1"/>
      </xdr:nvSpPr>
      <xdr:spPr>
        <a:xfrm>
          <a:off x="6624665" y="10706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139937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9585B3BE-821E-445E-91CD-709AE4C3A63A}"/>
            </a:ext>
          </a:extLst>
        </xdr:cNvPr>
        <xdr:cNvSpPr txBox="1"/>
      </xdr:nvSpPr>
      <xdr:spPr>
        <a:xfrm>
          <a:off x="5849965" y="10701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51651</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C2990D82-F76B-425B-B350-FEC4319F1C01}"/>
            </a:ext>
          </a:extLst>
        </xdr:cNvPr>
        <xdr:cNvSpPr txBox="1"/>
      </xdr:nvSpPr>
      <xdr:spPr>
        <a:xfrm>
          <a:off x="8184225" y="10277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95897</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4C94009B-995B-4510-8643-E64A841AAA9B}"/>
            </a:ext>
          </a:extLst>
        </xdr:cNvPr>
        <xdr:cNvSpPr txBox="1"/>
      </xdr:nvSpPr>
      <xdr:spPr>
        <a:xfrm>
          <a:off x="7399365" y="10321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111684</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F21BAF78-3E8E-495E-84C3-B6B33723215F}"/>
            </a:ext>
          </a:extLst>
        </xdr:cNvPr>
        <xdr:cNvSpPr txBox="1"/>
      </xdr:nvSpPr>
      <xdr:spPr>
        <a:xfrm>
          <a:off x="6624665" y="10337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122694</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AA7AED04-1E38-4DF7-AB88-9873295A5FFD}"/>
            </a:ext>
          </a:extLst>
        </xdr:cNvPr>
        <xdr:cNvSpPr txBox="1"/>
      </xdr:nvSpPr>
      <xdr:spPr>
        <a:xfrm>
          <a:off x="5849965" y="10348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8111003-F1C2-4AAF-A100-AEAB3592372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4A09217-9CD6-44A9-85CA-4546F593C3F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7E7A10E-4A31-4FB0-9F48-F8F83EABE5B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CD354D2-9FEC-4DD3-9A2E-637E538C0F9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FD25FFC-0CFE-4655-A1B3-06907ADF796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441E198-A4DC-40A7-8776-D27439064ED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B16EC763-7D02-4E96-B545-442FDD6C57C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74EF9B9-6BB4-4443-ABA3-48949D2C20A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2C88658-ED9A-4544-86F3-7ED74335A1C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E4347CE-9610-4733-9752-838AF3AD288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6ECD59B-EE8F-426C-8C02-B694DD5A430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4C85CEDB-6CC0-462F-AF6A-C39319FA25C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DF5387C6-6360-46C0-8C79-D19EEA0B943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549DC2EA-4A66-4994-94E2-83A9B649763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6C8403FD-9973-4F77-BAF5-587CF04E83E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3F53AEF8-4578-4EA2-B7C1-19730EBA453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D7170D00-40FB-41C1-89CA-5B94DA39BBA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792F70C-299F-43E8-BC4C-64EA7BA99E7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B59BF9A-7E73-4B05-9F1E-61BDC158C46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0BE1EB4-D55B-4BAE-9D2C-0FEF17C7D2D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B02C065F-7FE2-4C92-A3B2-09FC43206F74}"/>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F12F53F-56D3-49FB-BE85-AF5AC405237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A524517A-2553-4C2F-84FA-3AA0AA546EA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75377BF4-F636-4F34-A4BB-EA5BED439E6D}"/>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221387-A860-4982-8819-ADCD81669306}"/>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62F9CA42-BDDB-4BF5-A616-EE509C7BE446}"/>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03161802-9515-4A58-8541-68C6208E6DEF}"/>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7375F785-6CD7-4859-B6BD-3B2422A5AB59}"/>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54515FA4-23CD-4D3E-AF64-D2E99601A02E}"/>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9CCAA64E-E566-48D4-A19A-A81AA48BEDFF}"/>
            </a:ext>
          </a:extLst>
        </xdr:cNvPr>
        <xdr:cNvSpPr/>
      </xdr:nvSpPr>
      <xdr:spPr>
        <a:xfrm>
          <a:off x="4036060" y="138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4ADFAC34-587A-44B4-8D87-DCC2E1B740D3}"/>
            </a:ext>
          </a:extLst>
        </xdr:cNvPr>
        <xdr:cNvSpPr/>
      </xdr:nvSpPr>
      <xdr:spPr>
        <a:xfrm>
          <a:off x="331216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13554345-1A18-4B76-87EB-09FCE9AA21D7}"/>
            </a:ext>
          </a:extLst>
        </xdr:cNvPr>
        <xdr:cNvSpPr/>
      </xdr:nvSpPr>
      <xdr:spPr>
        <a:xfrm>
          <a:off x="25146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76F8A55E-8CE0-4B60-8494-550E62039309}"/>
            </a:ext>
          </a:extLst>
        </xdr:cNvPr>
        <xdr:cNvSpPr/>
      </xdr:nvSpPr>
      <xdr:spPr>
        <a:xfrm>
          <a:off x="17399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D9236CA7-FFD1-41BA-8AF3-871532DB53E2}"/>
            </a:ext>
          </a:extLst>
        </xdr:cNvPr>
        <xdr:cNvSpPr/>
      </xdr:nvSpPr>
      <xdr:spPr>
        <a:xfrm>
          <a:off x="96520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82CFC5C-38FE-4FED-9EE7-402DA08E60F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4AF2512-E071-44D3-99CF-D8244518659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EA93A5E-54C6-47E6-BF34-E4ED418F21C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05691A1-6426-4934-A21B-76123D6289A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C84A2F-D8FA-4B52-9767-CDE1349A605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99" name="楕円 298">
          <a:extLst>
            <a:ext uri="{FF2B5EF4-FFF2-40B4-BE49-F238E27FC236}">
              <a16:creationId xmlns:a16="http://schemas.microsoft.com/office/drawing/2014/main" id="{93B841C6-979E-489F-BC59-138350C44838}"/>
            </a:ext>
          </a:extLst>
        </xdr:cNvPr>
        <xdr:cNvSpPr/>
      </xdr:nvSpPr>
      <xdr:spPr>
        <a:xfrm>
          <a:off x="403606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45ECDBAA-63DF-4EA8-BA79-5CEB0B52272B}"/>
            </a:ext>
          </a:extLst>
        </xdr:cNvPr>
        <xdr:cNvSpPr txBox="1"/>
      </xdr:nvSpPr>
      <xdr:spPr>
        <a:xfrm>
          <a:off x="412496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57150</xdr:rowOff>
    </xdr:from>
    <xdr:to>
      <xdr:col>20</xdr:col>
      <xdr:colOff>38100</xdr:colOff>
      <xdr:row>82</xdr:row>
      <xdr:rowOff>158750</xdr:rowOff>
    </xdr:to>
    <xdr:sp macro="" textlink="">
      <xdr:nvSpPr>
        <xdr:cNvPr id="301" name="楕円 300">
          <a:extLst>
            <a:ext uri="{FF2B5EF4-FFF2-40B4-BE49-F238E27FC236}">
              <a16:creationId xmlns:a16="http://schemas.microsoft.com/office/drawing/2014/main" id="{63CB5622-D5CC-42B5-A0E5-6918E68FBDB8}"/>
            </a:ext>
          </a:extLst>
        </xdr:cNvPr>
        <xdr:cNvSpPr/>
      </xdr:nvSpPr>
      <xdr:spPr>
        <a:xfrm>
          <a:off x="3312160" y="13803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107950</xdr:rowOff>
    </xdr:to>
    <xdr:cxnSp macro="">
      <xdr:nvCxnSpPr>
        <xdr:cNvPr id="302" name="直線コネクタ 301">
          <a:extLst>
            <a:ext uri="{FF2B5EF4-FFF2-40B4-BE49-F238E27FC236}">
              <a16:creationId xmlns:a16="http://schemas.microsoft.com/office/drawing/2014/main" id="{FDF16D5C-2964-4945-97A8-BB2ADE326B4A}"/>
            </a:ext>
          </a:extLst>
        </xdr:cNvPr>
        <xdr:cNvCxnSpPr/>
      </xdr:nvCxnSpPr>
      <xdr:spPr>
        <a:xfrm flipV="1">
          <a:off x="3355340" y="13716001"/>
          <a:ext cx="731520" cy="1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303" name="楕円 302">
          <a:extLst>
            <a:ext uri="{FF2B5EF4-FFF2-40B4-BE49-F238E27FC236}">
              <a16:creationId xmlns:a16="http://schemas.microsoft.com/office/drawing/2014/main" id="{D4B5F903-AEDC-4DB5-BB25-E0B918850532}"/>
            </a:ext>
          </a:extLst>
        </xdr:cNvPr>
        <xdr:cNvSpPr/>
      </xdr:nvSpPr>
      <xdr:spPr>
        <a:xfrm>
          <a:off x="251460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107950</xdr:rowOff>
    </xdr:to>
    <xdr:cxnSp macro="">
      <xdr:nvCxnSpPr>
        <xdr:cNvPr id="304" name="直線コネクタ 303">
          <a:extLst>
            <a:ext uri="{FF2B5EF4-FFF2-40B4-BE49-F238E27FC236}">
              <a16:creationId xmlns:a16="http://schemas.microsoft.com/office/drawing/2014/main" id="{62660C60-6722-43F0-8130-D422EBD2F796}"/>
            </a:ext>
          </a:extLst>
        </xdr:cNvPr>
        <xdr:cNvCxnSpPr/>
      </xdr:nvCxnSpPr>
      <xdr:spPr>
        <a:xfrm>
          <a:off x="2565400" y="13765530"/>
          <a:ext cx="78994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110489</xdr:rowOff>
    </xdr:from>
    <xdr:to>
      <xdr:col>10</xdr:col>
      <xdr:colOff>165100</xdr:colOff>
      <xdr:row>82</xdr:row>
      <xdr:rowOff>40639</xdr:rowOff>
    </xdr:to>
    <xdr:sp macro="" textlink="">
      <xdr:nvSpPr>
        <xdr:cNvPr id="305" name="楕円 304">
          <a:extLst>
            <a:ext uri="{FF2B5EF4-FFF2-40B4-BE49-F238E27FC236}">
              <a16:creationId xmlns:a16="http://schemas.microsoft.com/office/drawing/2014/main" id="{E4FB931A-07C2-40B2-B8B7-671BB9865C1D}"/>
            </a:ext>
          </a:extLst>
        </xdr:cNvPr>
        <xdr:cNvSpPr/>
      </xdr:nvSpPr>
      <xdr:spPr>
        <a:xfrm>
          <a:off x="1739900" y="13689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161289</xdr:rowOff>
    </xdr:from>
    <xdr:to>
      <xdr:col>15</xdr:col>
      <xdr:colOff>50800</xdr:colOff>
      <xdr:row>82</xdr:row>
      <xdr:rowOff>19050</xdr:rowOff>
    </xdr:to>
    <xdr:cxnSp macro="">
      <xdr:nvCxnSpPr>
        <xdr:cNvPr id="306" name="直線コネクタ 305">
          <a:extLst>
            <a:ext uri="{FF2B5EF4-FFF2-40B4-BE49-F238E27FC236}">
              <a16:creationId xmlns:a16="http://schemas.microsoft.com/office/drawing/2014/main" id="{5078EE14-23C0-4D69-9E64-958E4AFCA03B}"/>
            </a:ext>
          </a:extLst>
        </xdr:cNvPr>
        <xdr:cNvCxnSpPr/>
      </xdr:nvCxnSpPr>
      <xdr:spPr>
        <a:xfrm>
          <a:off x="1790700" y="13740129"/>
          <a:ext cx="7747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77470</xdr:rowOff>
    </xdr:from>
    <xdr:to>
      <xdr:col>6</xdr:col>
      <xdr:colOff>38100</xdr:colOff>
      <xdr:row>82</xdr:row>
      <xdr:rowOff>7620</xdr:rowOff>
    </xdr:to>
    <xdr:sp macro="" textlink="">
      <xdr:nvSpPr>
        <xdr:cNvPr id="307" name="楕円 306">
          <a:extLst>
            <a:ext uri="{FF2B5EF4-FFF2-40B4-BE49-F238E27FC236}">
              <a16:creationId xmlns:a16="http://schemas.microsoft.com/office/drawing/2014/main" id="{D95A2F73-F160-4380-ACDF-F93915B4F0EA}"/>
            </a:ext>
          </a:extLst>
        </xdr:cNvPr>
        <xdr:cNvSpPr/>
      </xdr:nvSpPr>
      <xdr:spPr>
        <a:xfrm>
          <a:off x="965200" y="13656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128270</xdr:rowOff>
    </xdr:from>
    <xdr:to>
      <xdr:col>10</xdr:col>
      <xdr:colOff>114300</xdr:colOff>
      <xdr:row>81</xdr:row>
      <xdr:rowOff>161289</xdr:rowOff>
    </xdr:to>
    <xdr:cxnSp macro="">
      <xdr:nvCxnSpPr>
        <xdr:cNvPr id="308" name="直線コネクタ 307">
          <a:extLst>
            <a:ext uri="{FF2B5EF4-FFF2-40B4-BE49-F238E27FC236}">
              <a16:creationId xmlns:a16="http://schemas.microsoft.com/office/drawing/2014/main" id="{A5D75ACF-1110-4ACE-930A-EC82F3175E18}"/>
            </a:ext>
          </a:extLst>
        </xdr:cNvPr>
        <xdr:cNvCxnSpPr/>
      </xdr:nvCxnSpPr>
      <xdr:spPr>
        <a:xfrm>
          <a:off x="1008380" y="13707110"/>
          <a:ext cx="78232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24740D6C-A911-4761-97FF-AF67F2FE911C}"/>
            </a:ext>
          </a:extLst>
        </xdr:cNvPr>
        <xdr:cNvSpPr txBox="1"/>
      </xdr:nvSpPr>
      <xdr:spPr>
        <a:xfrm>
          <a:off x="317056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0D7F37CE-1372-4F1B-B697-FFFF3C0BE149}"/>
            </a:ext>
          </a:extLst>
        </xdr:cNvPr>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113047</xdr:rowOff>
    </xdr:from>
    <xdr:ext cx="405111" cy="259045"/>
    <xdr:sp macro="" textlink="">
      <xdr:nvSpPr>
        <xdr:cNvPr id="311" name="n_3aveValue【公営住宅】&#10;有形固定資産減価償却率">
          <a:extLst>
            <a:ext uri="{FF2B5EF4-FFF2-40B4-BE49-F238E27FC236}">
              <a16:creationId xmlns:a16="http://schemas.microsoft.com/office/drawing/2014/main" id="{B1CBF3B2-795D-4839-8D1E-635F8AB29D1B}"/>
            </a:ext>
          </a:extLst>
        </xdr:cNvPr>
        <xdr:cNvSpPr txBox="1"/>
      </xdr:nvSpPr>
      <xdr:spPr>
        <a:xfrm>
          <a:off x="161100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CB3F51CA-A1E3-4589-8870-B2EC725BAFD2}"/>
            </a:ext>
          </a:extLst>
        </xdr:cNvPr>
        <xdr:cNvSpPr txBox="1"/>
      </xdr:nvSpPr>
      <xdr:spPr>
        <a:xfrm>
          <a:off x="83630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149877</xdr:rowOff>
    </xdr:from>
    <xdr:ext cx="405111" cy="259045"/>
    <xdr:sp macro="" textlink="">
      <xdr:nvSpPr>
        <xdr:cNvPr id="313" name="n_1mainValue【公営住宅】&#10;有形固定資産減価償却率">
          <a:extLst>
            <a:ext uri="{FF2B5EF4-FFF2-40B4-BE49-F238E27FC236}">
              <a16:creationId xmlns:a16="http://schemas.microsoft.com/office/drawing/2014/main" id="{822D7B2C-9803-4236-9A51-76A5D757790E}"/>
            </a:ext>
          </a:extLst>
        </xdr:cNvPr>
        <xdr:cNvSpPr txBox="1"/>
      </xdr:nvSpPr>
      <xdr:spPr>
        <a:xfrm>
          <a:off x="3170564" y="1389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314" name="n_2mainValue【公営住宅】&#10;有形固定資産減価償却率">
          <a:extLst>
            <a:ext uri="{FF2B5EF4-FFF2-40B4-BE49-F238E27FC236}">
              <a16:creationId xmlns:a16="http://schemas.microsoft.com/office/drawing/2014/main" id="{609E8D1F-C33E-4AF9-B0DB-CE65C260257B}"/>
            </a:ext>
          </a:extLst>
        </xdr:cNvPr>
        <xdr:cNvSpPr txBox="1"/>
      </xdr:nvSpPr>
      <xdr:spPr>
        <a:xfrm>
          <a:off x="238570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57166</xdr:rowOff>
    </xdr:from>
    <xdr:ext cx="405111" cy="259045"/>
    <xdr:sp macro="" textlink="">
      <xdr:nvSpPr>
        <xdr:cNvPr id="315" name="n_3mainValue【公営住宅】&#10;有形固定資産減価償却率">
          <a:extLst>
            <a:ext uri="{FF2B5EF4-FFF2-40B4-BE49-F238E27FC236}">
              <a16:creationId xmlns:a16="http://schemas.microsoft.com/office/drawing/2014/main" id="{1CCE07AB-8B4F-4CAE-A823-A01F60452330}"/>
            </a:ext>
          </a:extLst>
        </xdr:cNvPr>
        <xdr:cNvSpPr txBox="1"/>
      </xdr:nvSpPr>
      <xdr:spPr>
        <a:xfrm>
          <a:off x="161100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24147</xdr:rowOff>
    </xdr:from>
    <xdr:ext cx="405111" cy="259045"/>
    <xdr:sp macro="" textlink="">
      <xdr:nvSpPr>
        <xdr:cNvPr id="316" name="n_4mainValue【公営住宅】&#10;有形固定資産減価償却率">
          <a:extLst>
            <a:ext uri="{FF2B5EF4-FFF2-40B4-BE49-F238E27FC236}">
              <a16:creationId xmlns:a16="http://schemas.microsoft.com/office/drawing/2014/main" id="{61FBDC42-4282-453D-B853-132BD37C9909}"/>
            </a:ext>
          </a:extLst>
        </xdr:cNvPr>
        <xdr:cNvSpPr txBox="1"/>
      </xdr:nvSpPr>
      <xdr:spPr>
        <a:xfrm>
          <a:off x="836304"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565DC096-512A-4A9F-9AA6-4A29E72289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4EA40C2-8F60-46CC-804B-776D34DF9A0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ABCA219-7D46-428D-B684-00EA19E52F7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71479C7-2767-4C2B-ADD8-65E7774EE95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85585E0-7932-48C7-945C-E49168670CE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9841DEA-E335-48B9-974F-BBAABD3D31A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F4DEC24-EE60-4EB2-AE20-51C16850B5D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D08FDF95-D3AE-4927-8630-A0420BD1D69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9B85DBA-BCE4-4435-BEBA-57AEA75E08C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1670D83-10EE-40F7-9593-7EAC72B1480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5D65B58-3FEF-4F32-BF51-F72C61CA340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FD602ED5-A377-406F-869F-05308760C8A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CDC2BC9A-9D8B-4459-A414-7C9AD708CEC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1ED012C6-401E-4228-ACFA-9ECC5FB9B715}"/>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2FC26D0-D1B9-41B0-B533-2601EB5EEEC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9378345D-EF97-4A55-8340-52076B2625F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DF7DD5F2-8B16-4194-B191-4BABDF970526}"/>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AF3307E-72F7-4E0B-BB3B-4D3EC2F6991C}"/>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3F646C9-863F-4831-8F97-E419EE45D0F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27703EC-947A-4161-9591-D2471B4F4C8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B54C961-28B5-4549-8C27-6FA6EE9046D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EED50879-8E12-4B91-8DAA-78C55135856A}"/>
            </a:ext>
          </a:extLst>
        </xdr:cNvPr>
        <xdr:cNvCxnSpPr/>
      </xdr:nvCxnSpPr>
      <xdr:spPr>
        <a:xfrm flipV="1">
          <a:off x="9219565" y="12999141"/>
          <a:ext cx="0" cy="145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5301E5E-E014-4B2B-A02F-B41402D5F8BE}"/>
            </a:ext>
          </a:extLst>
        </xdr:cNvPr>
        <xdr:cNvSpPr txBox="1"/>
      </xdr:nvSpPr>
      <xdr:spPr>
        <a:xfrm>
          <a:off x="9258300" y="144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B52173C0-10C5-4363-9690-6603AD21A9CB}"/>
            </a:ext>
          </a:extLst>
        </xdr:cNvPr>
        <xdr:cNvCxnSpPr/>
      </xdr:nvCxnSpPr>
      <xdr:spPr>
        <a:xfrm>
          <a:off x="9154160" y="1445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1BC753D-9594-48C8-A2B9-3258F068C76A}"/>
            </a:ext>
          </a:extLst>
        </xdr:cNvPr>
        <xdr:cNvSpPr txBox="1"/>
      </xdr:nvSpPr>
      <xdr:spPr>
        <a:xfrm>
          <a:off x="9258300" y="12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1C15053D-ECF7-44ED-8E9F-1F665A8F4B1A}"/>
            </a:ext>
          </a:extLst>
        </xdr:cNvPr>
        <xdr:cNvCxnSpPr/>
      </xdr:nvCxnSpPr>
      <xdr:spPr>
        <a:xfrm>
          <a:off x="9154160" y="1299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DCE5DFF-8C87-4EFD-9BAF-365D364679ED}"/>
            </a:ext>
          </a:extLst>
        </xdr:cNvPr>
        <xdr:cNvSpPr txBox="1"/>
      </xdr:nvSpPr>
      <xdr:spPr>
        <a:xfrm>
          <a:off x="9258300" y="140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5B84CF55-7658-417E-A2F4-47BE01EBC49A}"/>
            </a:ext>
          </a:extLst>
        </xdr:cNvPr>
        <xdr:cNvSpPr/>
      </xdr:nvSpPr>
      <xdr:spPr>
        <a:xfrm>
          <a:off x="9192260" y="14220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BC4E938A-E2A7-408F-BF0D-409D61AD426E}"/>
            </a:ext>
          </a:extLst>
        </xdr:cNvPr>
        <xdr:cNvSpPr/>
      </xdr:nvSpPr>
      <xdr:spPr>
        <a:xfrm>
          <a:off x="8445500" y="1423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D488E671-2CA5-4637-B6C6-E6B2C837358C}"/>
            </a:ext>
          </a:extLst>
        </xdr:cNvPr>
        <xdr:cNvSpPr/>
      </xdr:nvSpPr>
      <xdr:spPr>
        <a:xfrm>
          <a:off x="7670800" y="1423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346214F9-9265-45D3-A3F9-D1B7D7E34B15}"/>
            </a:ext>
          </a:extLst>
        </xdr:cNvPr>
        <xdr:cNvSpPr/>
      </xdr:nvSpPr>
      <xdr:spPr>
        <a:xfrm>
          <a:off x="6873240" y="1429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D79081C0-7067-4B4E-8792-A5CE7342AFDB}"/>
            </a:ext>
          </a:extLst>
        </xdr:cNvPr>
        <xdr:cNvSpPr/>
      </xdr:nvSpPr>
      <xdr:spPr>
        <a:xfrm>
          <a:off x="6098540" y="1428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5455C96-61B1-480E-83DB-A040B229EAC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D0515DA-6FAC-4355-9C91-F57DA04665A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94CD931-95F1-4E58-B98D-C2E33D6F73D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00BD7C-9252-40F9-B109-0F1249A3D74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8B916FA-B2F6-493A-BA39-8E57B472E78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27533</xdr:rowOff>
    </xdr:from>
    <xdr:to>
      <xdr:col>55</xdr:col>
      <xdr:colOff>50800</xdr:colOff>
      <xdr:row>85</xdr:row>
      <xdr:rowOff>129133</xdr:rowOff>
    </xdr:to>
    <xdr:sp macro="" textlink="">
      <xdr:nvSpPr>
        <xdr:cNvPr id="354" name="楕円 353">
          <a:extLst>
            <a:ext uri="{FF2B5EF4-FFF2-40B4-BE49-F238E27FC236}">
              <a16:creationId xmlns:a16="http://schemas.microsoft.com/office/drawing/2014/main" id="{21F6D129-052B-42BE-B0C8-17BC58AB1D33}"/>
            </a:ext>
          </a:extLst>
        </xdr:cNvPr>
        <xdr:cNvSpPr/>
      </xdr:nvSpPr>
      <xdr:spPr>
        <a:xfrm>
          <a:off x="9192260" y="142769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5960</xdr:rowOff>
    </xdr:from>
    <xdr:ext cx="469744" cy="259045"/>
    <xdr:sp macro="" textlink="">
      <xdr:nvSpPr>
        <xdr:cNvPr id="355" name="【公営住宅】&#10;一人当たり面積該当値テキスト">
          <a:extLst>
            <a:ext uri="{FF2B5EF4-FFF2-40B4-BE49-F238E27FC236}">
              <a16:creationId xmlns:a16="http://schemas.microsoft.com/office/drawing/2014/main" id="{580F65E5-5A18-4BC5-8727-202590733581}"/>
            </a:ext>
          </a:extLst>
        </xdr:cNvPr>
        <xdr:cNvSpPr txBox="1"/>
      </xdr:nvSpPr>
      <xdr:spPr>
        <a:xfrm>
          <a:off x="9258300" y="1425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12537</xdr:rowOff>
    </xdr:from>
    <xdr:to>
      <xdr:col>50</xdr:col>
      <xdr:colOff>165100</xdr:colOff>
      <xdr:row>85</xdr:row>
      <xdr:rowOff>114137</xdr:rowOff>
    </xdr:to>
    <xdr:sp macro="" textlink="">
      <xdr:nvSpPr>
        <xdr:cNvPr id="356" name="楕円 355">
          <a:extLst>
            <a:ext uri="{FF2B5EF4-FFF2-40B4-BE49-F238E27FC236}">
              <a16:creationId xmlns:a16="http://schemas.microsoft.com/office/drawing/2014/main" id="{1133ACA3-A7F8-4DEE-A7FE-C0AB9E815999}"/>
            </a:ext>
          </a:extLst>
        </xdr:cNvPr>
        <xdr:cNvSpPr/>
      </xdr:nvSpPr>
      <xdr:spPr>
        <a:xfrm>
          <a:off x="8445500" y="142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63337</xdr:rowOff>
    </xdr:from>
    <xdr:to>
      <xdr:col>55</xdr:col>
      <xdr:colOff>0</xdr:colOff>
      <xdr:row>85</xdr:row>
      <xdr:rowOff>78333</xdr:rowOff>
    </xdr:to>
    <xdr:cxnSp macro="">
      <xdr:nvCxnSpPr>
        <xdr:cNvPr id="357" name="直線コネクタ 356">
          <a:extLst>
            <a:ext uri="{FF2B5EF4-FFF2-40B4-BE49-F238E27FC236}">
              <a16:creationId xmlns:a16="http://schemas.microsoft.com/office/drawing/2014/main" id="{6841621F-FF65-4E03-B960-32B4B9F131EE}"/>
            </a:ext>
          </a:extLst>
        </xdr:cNvPr>
        <xdr:cNvCxnSpPr/>
      </xdr:nvCxnSpPr>
      <xdr:spPr>
        <a:xfrm>
          <a:off x="8496300" y="14312737"/>
          <a:ext cx="7239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53274</xdr:rowOff>
    </xdr:from>
    <xdr:to>
      <xdr:col>46</xdr:col>
      <xdr:colOff>38100</xdr:colOff>
      <xdr:row>85</xdr:row>
      <xdr:rowOff>154874</xdr:rowOff>
    </xdr:to>
    <xdr:sp macro="" textlink="">
      <xdr:nvSpPr>
        <xdr:cNvPr id="358" name="楕円 357">
          <a:extLst>
            <a:ext uri="{FF2B5EF4-FFF2-40B4-BE49-F238E27FC236}">
              <a16:creationId xmlns:a16="http://schemas.microsoft.com/office/drawing/2014/main" id="{65D05DFA-4CE5-42E0-AD4D-661D3A23B9EF}"/>
            </a:ext>
          </a:extLst>
        </xdr:cNvPr>
        <xdr:cNvSpPr/>
      </xdr:nvSpPr>
      <xdr:spPr>
        <a:xfrm>
          <a:off x="7670800" y="14302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63337</xdr:rowOff>
    </xdr:from>
    <xdr:to>
      <xdr:col>50</xdr:col>
      <xdr:colOff>114300</xdr:colOff>
      <xdr:row>85</xdr:row>
      <xdr:rowOff>104074</xdr:rowOff>
    </xdr:to>
    <xdr:cxnSp macro="">
      <xdr:nvCxnSpPr>
        <xdr:cNvPr id="359" name="直線コネクタ 358">
          <a:extLst>
            <a:ext uri="{FF2B5EF4-FFF2-40B4-BE49-F238E27FC236}">
              <a16:creationId xmlns:a16="http://schemas.microsoft.com/office/drawing/2014/main" id="{DB5AC696-2717-4BAC-A313-62333001BD0F}"/>
            </a:ext>
          </a:extLst>
        </xdr:cNvPr>
        <xdr:cNvCxnSpPr/>
      </xdr:nvCxnSpPr>
      <xdr:spPr>
        <a:xfrm flipV="1">
          <a:off x="7713980" y="14312737"/>
          <a:ext cx="78232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41204</xdr:rowOff>
    </xdr:from>
    <xdr:to>
      <xdr:col>41</xdr:col>
      <xdr:colOff>101600</xdr:colOff>
      <xdr:row>85</xdr:row>
      <xdr:rowOff>142804</xdr:rowOff>
    </xdr:to>
    <xdr:sp macro="" textlink="">
      <xdr:nvSpPr>
        <xdr:cNvPr id="360" name="楕円 359">
          <a:extLst>
            <a:ext uri="{FF2B5EF4-FFF2-40B4-BE49-F238E27FC236}">
              <a16:creationId xmlns:a16="http://schemas.microsoft.com/office/drawing/2014/main" id="{902CB044-91FB-4520-A7D0-D4B092817C94}"/>
            </a:ext>
          </a:extLst>
        </xdr:cNvPr>
        <xdr:cNvSpPr/>
      </xdr:nvSpPr>
      <xdr:spPr>
        <a:xfrm>
          <a:off x="6873240" y="142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92004</xdr:rowOff>
    </xdr:from>
    <xdr:to>
      <xdr:col>45</xdr:col>
      <xdr:colOff>177800</xdr:colOff>
      <xdr:row>85</xdr:row>
      <xdr:rowOff>104074</xdr:rowOff>
    </xdr:to>
    <xdr:cxnSp macro="">
      <xdr:nvCxnSpPr>
        <xdr:cNvPr id="361" name="直線コネクタ 360">
          <a:extLst>
            <a:ext uri="{FF2B5EF4-FFF2-40B4-BE49-F238E27FC236}">
              <a16:creationId xmlns:a16="http://schemas.microsoft.com/office/drawing/2014/main" id="{D2417A58-B711-4187-A6BF-09FF2B3B4DBA}"/>
            </a:ext>
          </a:extLst>
        </xdr:cNvPr>
        <xdr:cNvCxnSpPr/>
      </xdr:nvCxnSpPr>
      <xdr:spPr>
        <a:xfrm>
          <a:off x="6924040" y="14341404"/>
          <a:ext cx="78994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59172</xdr:rowOff>
    </xdr:from>
    <xdr:to>
      <xdr:col>36</xdr:col>
      <xdr:colOff>165100</xdr:colOff>
      <xdr:row>85</xdr:row>
      <xdr:rowOff>160772</xdr:rowOff>
    </xdr:to>
    <xdr:sp macro="" textlink="">
      <xdr:nvSpPr>
        <xdr:cNvPr id="362" name="楕円 361">
          <a:extLst>
            <a:ext uri="{FF2B5EF4-FFF2-40B4-BE49-F238E27FC236}">
              <a16:creationId xmlns:a16="http://schemas.microsoft.com/office/drawing/2014/main" id="{B9B15EA1-DF0E-4779-886D-4AE6026B5842}"/>
            </a:ext>
          </a:extLst>
        </xdr:cNvPr>
        <xdr:cNvSpPr/>
      </xdr:nvSpPr>
      <xdr:spPr>
        <a:xfrm>
          <a:off x="6098540" y="143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92004</xdr:rowOff>
    </xdr:from>
    <xdr:to>
      <xdr:col>41</xdr:col>
      <xdr:colOff>50800</xdr:colOff>
      <xdr:row>85</xdr:row>
      <xdr:rowOff>109972</xdr:rowOff>
    </xdr:to>
    <xdr:cxnSp macro="">
      <xdr:nvCxnSpPr>
        <xdr:cNvPr id="363" name="直線コネクタ 362">
          <a:extLst>
            <a:ext uri="{FF2B5EF4-FFF2-40B4-BE49-F238E27FC236}">
              <a16:creationId xmlns:a16="http://schemas.microsoft.com/office/drawing/2014/main" id="{65A7BE2E-C31F-40F5-A788-A087FC56611E}"/>
            </a:ext>
          </a:extLst>
        </xdr:cNvPr>
        <xdr:cNvCxnSpPr/>
      </xdr:nvCxnSpPr>
      <xdr:spPr>
        <a:xfrm flipV="1">
          <a:off x="6149340" y="14341404"/>
          <a:ext cx="7747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A3ABF954-4788-4912-B0A0-43BBE17CC4A6}"/>
            </a:ext>
          </a:extLst>
        </xdr:cNvPr>
        <xdr:cNvSpPr txBox="1"/>
      </xdr:nvSpPr>
      <xdr:spPr>
        <a:xfrm>
          <a:off x="8271587" y="140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1F96F8F7-A5BD-4676-9230-57F144C6F17A}"/>
            </a:ext>
          </a:extLst>
        </xdr:cNvPr>
        <xdr:cNvSpPr txBox="1"/>
      </xdr:nvSpPr>
      <xdr:spPr>
        <a:xfrm>
          <a:off x="7509587" y="14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134526</xdr:rowOff>
    </xdr:from>
    <xdr:ext cx="469744" cy="259045"/>
    <xdr:sp macro="" textlink="">
      <xdr:nvSpPr>
        <xdr:cNvPr id="366" name="n_3aveValue【公営住宅】&#10;一人当たり面積">
          <a:extLst>
            <a:ext uri="{FF2B5EF4-FFF2-40B4-BE49-F238E27FC236}">
              <a16:creationId xmlns:a16="http://schemas.microsoft.com/office/drawing/2014/main" id="{AB54E63D-803E-4F51-97B8-BD17C35D095B}"/>
            </a:ext>
          </a:extLst>
        </xdr:cNvPr>
        <xdr:cNvSpPr txBox="1"/>
      </xdr:nvSpPr>
      <xdr:spPr>
        <a:xfrm>
          <a:off x="6712027" y="14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FE00A2F0-3120-4D49-AB7A-9647562082CA}"/>
            </a:ext>
          </a:extLst>
        </xdr:cNvPr>
        <xdr:cNvSpPr txBox="1"/>
      </xdr:nvSpPr>
      <xdr:spPr>
        <a:xfrm>
          <a:off x="5937327" y="1406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105264</xdr:rowOff>
    </xdr:from>
    <xdr:ext cx="469744" cy="259045"/>
    <xdr:sp macro="" textlink="">
      <xdr:nvSpPr>
        <xdr:cNvPr id="368" name="n_1mainValue【公営住宅】&#10;一人当たり面積">
          <a:extLst>
            <a:ext uri="{FF2B5EF4-FFF2-40B4-BE49-F238E27FC236}">
              <a16:creationId xmlns:a16="http://schemas.microsoft.com/office/drawing/2014/main" id="{A0BEB6E7-E8FC-438D-87AE-827606AD37C3}"/>
            </a:ext>
          </a:extLst>
        </xdr:cNvPr>
        <xdr:cNvSpPr txBox="1"/>
      </xdr:nvSpPr>
      <xdr:spPr>
        <a:xfrm>
          <a:off x="8271587" y="1435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146001</xdr:rowOff>
    </xdr:from>
    <xdr:ext cx="469744" cy="259045"/>
    <xdr:sp macro="" textlink="">
      <xdr:nvSpPr>
        <xdr:cNvPr id="369" name="n_2mainValue【公営住宅】&#10;一人当たり面積">
          <a:extLst>
            <a:ext uri="{FF2B5EF4-FFF2-40B4-BE49-F238E27FC236}">
              <a16:creationId xmlns:a16="http://schemas.microsoft.com/office/drawing/2014/main" id="{F87A0C32-93C5-4F9F-B6C7-F00C59F51222}"/>
            </a:ext>
          </a:extLst>
        </xdr:cNvPr>
        <xdr:cNvSpPr txBox="1"/>
      </xdr:nvSpPr>
      <xdr:spPr>
        <a:xfrm>
          <a:off x="7509587" y="143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159331</xdr:rowOff>
    </xdr:from>
    <xdr:ext cx="469744" cy="259045"/>
    <xdr:sp macro="" textlink="">
      <xdr:nvSpPr>
        <xdr:cNvPr id="370" name="n_3mainValue【公営住宅】&#10;一人当たり面積">
          <a:extLst>
            <a:ext uri="{FF2B5EF4-FFF2-40B4-BE49-F238E27FC236}">
              <a16:creationId xmlns:a16="http://schemas.microsoft.com/office/drawing/2014/main" id="{84AF4842-A81C-4157-8CB0-629208796F9C}"/>
            </a:ext>
          </a:extLst>
        </xdr:cNvPr>
        <xdr:cNvSpPr txBox="1"/>
      </xdr:nvSpPr>
      <xdr:spPr>
        <a:xfrm>
          <a:off x="6712027" y="1407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151899</xdr:rowOff>
    </xdr:from>
    <xdr:ext cx="469744" cy="259045"/>
    <xdr:sp macro="" textlink="">
      <xdr:nvSpPr>
        <xdr:cNvPr id="371" name="n_4mainValue【公営住宅】&#10;一人当たり面積">
          <a:extLst>
            <a:ext uri="{FF2B5EF4-FFF2-40B4-BE49-F238E27FC236}">
              <a16:creationId xmlns:a16="http://schemas.microsoft.com/office/drawing/2014/main" id="{6F1C15DC-CF93-4894-9CFA-D7282BC312B8}"/>
            </a:ext>
          </a:extLst>
        </xdr:cNvPr>
        <xdr:cNvSpPr txBox="1"/>
      </xdr:nvSpPr>
      <xdr:spPr>
        <a:xfrm>
          <a:off x="5937327" y="144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ED6E788-D7A8-4734-AFE5-FCF4EAC42A9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D5D0608-8C04-4AED-B2B3-CE1F8DA2BFE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235CC9F7-A6AC-4186-886A-DF19ED0CC50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389AE84F-63F6-4B0E-AE5F-BC388D0CF07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AA146B7-F6D0-4189-96EF-AB2C0F75F2E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8C7261D8-6CC1-4AB9-84B7-168A9462A00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0F85283-6110-45CB-8724-E9E81C8A31B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1519C1A-6C5A-4FC1-8719-F10B9B1E3B8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43DBF2F-3B93-4A4C-B2EB-210EEC3BEFF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A0728C39-4BB0-43ED-A24F-45089751E42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6CDF301B-09C9-45B3-B95A-774E4602D94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D2A6162D-8185-42E4-A2DB-8802A60EEF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41982B67-DC04-4B47-91EE-1415E883D0D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6E8D0CE-CD9C-4AC8-A321-06C9084E7B3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E622B7AD-FB5A-4B6B-92A4-3723A63470C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815D34B-8982-4C1C-99A8-B4FF615D9B7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A53C8F89-8B4B-4C94-91F2-B26E177393A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600CEC4-3228-4A35-8F84-5CC1E621222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2F97409D-7729-4EE7-81A8-5210150A9D0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A54304D-5910-441E-8EC3-6B9D61AD690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48C6BF66-EB24-4F58-8CF0-3A3E9182311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5EDB42D3-B6BC-4F29-8722-D4ACE7573E9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D407B8BD-B26B-464A-BC6B-BE757A1ACA2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159EA69C-F52F-48E7-AFA8-5AB2AE4A8D7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40297E92-F639-4744-9280-5CA6C2EFF22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5E9122B6-6B95-481E-85AA-A6C0950AB7B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9C7D2AD8-C4CD-409D-BDD5-AE4D30C876F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4B988989-FCE7-43EE-8614-59AC2C67125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80C73594-35D7-405E-B27C-ECB61B61D95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1A7E017C-AAD3-4A66-9CE9-333DB47852C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C4D987B7-E15D-473E-ADF6-4156C045223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58838B31-395F-47F3-BF95-5C594E519EE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8CEAF853-5E6A-4162-B3EE-8A44DD35B1E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A7E5203C-BA52-496D-A686-C7A06AA785A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A4D6B027-64AB-476A-A024-70F64182306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61CA62FC-4930-4320-8B43-530E70BFDCD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80AD337B-0291-4DA5-8783-B47ACF99934D}"/>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AA3B7015-A761-4EB3-B18F-792B4A3E3DA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7862AFF-99C3-422B-B511-A3FA19F7B05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F6D7001-04E3-4559-B393-ADEFE8889B8F}"/>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571985C0-FB08-48DC-9CFF-62CA9A2CDDBE}"/>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4EB6C603-61A3-4B7D-BA8E-874629BF6B58}"/>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D3A7118E-852F-4F5A-8E9B-0365631DBAA9}"/>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E2B216F6-B6B3-476F-BF7C-E0B2C8D4893E}"/>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AABFB848-9C51-4569-A1FC-51D646791746}"/>
            </a:ext>
          </a:extLst>
        </xdr:cNvPr>
        <xdr:cNvSpPr txBox="1"/>
      </xdr:nvSpPr>
      <xdr:spPr>
        <a:xfrm>
          <a:off x="14414500" y="6120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470E757D-2301-45E1-B684-886D62E2495F}"/>
            </a:ext>
          </a:extLst>
        </xdr:cNvPr>
        <xdr:cNvSpPr/>
      </xdr:nvSpPr>
      <xdr:spPr>
        <a:xfrm>
          <a:off x="14325600" y="61417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69E12817-2481-4C81-8719-726D507D801D}"/>
            </a:ext>
          </a:extLst>
        </xdr:cNvPr>
        <xdr:cNvSpPr/>
      </xdr:nvSpPr>
      <xdr:spPr>
        <a:xfrm>
          <a:off x="13578840" y="6131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83048738-4D28-4659-803F-328611C0FAD8}"/>
            </a:ext>
          </a:extLst>
        </xdr:cNvPr>
        <xdr:cNvSpPr/>
      </xdr:nvSpPr>
      <xdr:spPr>
        <a:xfrm>
          <a:off x="12804140" y="6126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0" name="フローチャート: 判断 419">
          <a:extLst>
            <a:ext uri="{FF2B5EF4-FFF2-40B4-BE49-F238E27FC236}">
              <a16:creationId xmlns:a16="http://schemas.microsoft.com/office/drawing/2014/main" id="{88A5F5FC-2A8A-48F0-836B-8FD3D3709DB7}"/>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21" name="フローチャート: 判断 420">
          <a:extLst>
            <a:ext uri="{FF2B5EF4-FFF2-40B4-BE49-F238E27FC236}">
              <a16:creationId xmlns:a16="http://schemas.microsoft.com/office/drawing/2014/main" id="{01C7B6E4-B39C-4C85-900D-12F2D31FA091}"/>
            </a:ext>
          </a:extLst>
        </xdr:cNvPr>
        <xdr:cNvSpPr/>
      </xdr:nvSpPr>
      <xdr:spPr>
        <a:xfrm>
          <a:off x="1123188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C81E169A-728A-47BA-AB6C-0AD93521B68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C09F2B5-8C8D-4631-9F7D-308565F617C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0EDD038-53C0-448F-B1EA-FDBA6985534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9B046FE-CCC5-4E8D-93C7-568A9A0A451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E90C999-E72A-4B35-9DB2-CFCFEE57471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17780</xdr:rowOff>
    </xdr:from>
    <xdr:to>
      <xdr:col>85</xdr:col>
      <xdr:colOff>177800</xdr:colOff>
      <xdr:row>34</xdr:row>
      <xdr:rowOff>119380</xdr:rowOff>
    </xdr:to>
    <xdr:sp macro="" textlink="">
      <xdr:nvSpPr>
        <xdr:cNvPr id="427" name="楕円 426">
          <a:extLst>
            <a:ext uri="{FF2B5EF4-FFF2-40B4-BE49-F238E27FC236}">
              <a16:creationId xmlns:a16="http://schemas.microsoft.com/office/drawing/2014/main" id="{3CD2121B-3447-465B-966F-BA440524CF60}"/>
            </a:ext>
          </a:extLst>
        </xdr:cNvPr>
        <xdr:cNvSpPr/>
      </xdr:nvSpPr>
      <xdr:spPr>
        <a:xfrm>
          <a:off x="14325600" y="5717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40657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EBE8C39C-6197-4CDC-91B8-68ED585A0A59}"/>
            </a:ext>
          </a:extLst>
        </xdr:cNvPr>
        <xdr:cNvSpPr txBox="1"/>
      </xdr:nvSpPr>
      <xdr:spPr>
        <a:xfrm>
          <a:off x="14414500"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52070</xdr:rowOff>
    </xdr:from>
    <xdr:to>
      <xdr:col>81</xdr:col>
      <xdr:colOff>101600</xdr:colOff>
      <xdr:row>36</xdr:row>
      <xdr:rowOff>153670</xdr:rowOff>
    </xdr:to>
    <xdr:sp macro="" textlink="">
      <xdr:nvSpPr>
        <xdr:cNvPr id="429" name="楕円 428">
          <a:extLst>
            <a:ext uri="{FF2B5EF4-FFF2-40B4-BE49-F238E27FC236}">
              <a16:creationId xmlns:a16="http://schemas.microsoft.com/office/drawing/2014/main" id="{8AD3BEE5-C21E-4830-B196-9FCA87CA059B}"/>
            </a:ext>
          </a:extLst>
        </xdr:cNvPr>
        <xdr:cNvSpPr/>
      </xdr:nvSpPr>
      <xdr:spPr>
        <a:xfrm>
          <a:off x="1357884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36</xdr:row>
      <xdr:rowOff>102870</xdr:rowOff>
    </xdr:to>
    <xdr:cxnSp macro="">
      <xdr:nvCxnSpPr>
        <xdr:cNvPr id="430" name="直線コネクタ 429">
          <a:extLst>
            <a:ext uri="{FF2B5EF4-FFF2-40B4-BE49-F238E27FC236}">
              <a16:creationId xmlns:a16="http://schemas.microsoft.com/office/drawing/2014/main" id="{08341916-87D7-4807-A77A-8938463478D8}"/>
            </a:ext>
          </a:extLst>
        </xdr:cNvPr>
        <xdr:cNvCxnSpPr/>
      </xdr:nvCxnSpPr>
      <xdr:spPr>
        <a:xfrm flipV="1">
          <a:off x="13629640" y="5768340"/>
          <a:ext cx="74676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24130</xdr:rowOff>
    </xdr:from>
    <xdr:to>
      <xdr:col>76</xdr:col>
      <xdr:colOff>165100</xdr:colOff>
      <xdr:row>36</xdr:row>
      <xdr:rowOff>125730</xdr:rowOff>
    </xdr:to>
    <xdr:sp macro="" textlink="">
      <xdr:nvSpPr>
        <xdr:cNvPr id="431" name="楕円 430">
          <a:extLst>
            <a:ext uri="{FF2B5EF4-FFF2-40B4-BE49-F238E27FC236}">
              <a16:creationId xmlns:a16="http://schemas.microsoft.com/office/drawing/2014/main" id="{F6D60CDD-6DA5-4C7D-A2F3-4EA125DD45D3}"/>
            </a:ext>
          </a:extLst>
        </xdr:cNvPr>
        <xdr:cNvSpPr/>
      </xdr:nvSpPr>
      <xdr:spPr>
        <a:xfrm>
          <a:off x="1280414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74930</xdr:rowOff>
    </xdr:from>
    <xdr:to>
      <xdr:col>81</xdr:col>
      <xdr:colOff>50800</xdr:colOff>
      <xdr:row>36</xdr:row>
      <xdr:rowOff>102870</xdr:rowOff>
    </xdr:to>
    <xdr:cxnSp macro="">
      <xdr:nvCxnSpPr>
        <xdr:cNvPr id="432" name="直線コネクタ 431">
          <a:extLst>
            <a:ext uri="{FF2B5EF4-FFF2-40B4-BE49-F238E27FC236}">
              <a16:creationId xmlns:a16="http://schemas.microsoft.com/office/drawing/2014/main" id="{14B5E478-BC33-41D7-BBCE-DA141EDB33E6}"/>
            </a:ext>
          </a:extLst>
        </xdr:cNvPr>
        <xdr:cNvCxnSpPr/>
      </xdr:nvCxnSpPr>
      <xdr:spPr>
        <a:xfrm>
          <a:off x="12854940" y="610997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167640</xdr:rowOff>
    </xdr:from>
    <xdr:to>
      <xdr:col>72</xdr:col>
      <xdr:colOff>38100</xdr:colOff>
      <xdr:row>36</xdr:row>
      <xdr:rowOff>97790</xdr:rowOff>
    </xdr:to>
    <xdr:sp macro="" textlink="">
      <xdr:nvSpPr>
        <xdr:cNvPr id="433" name="楕円 432">
          <a:extLst>
            <a:ext uri="{FF2B5EF4-FFF2-40B4-BE49-F238E27FC236}">
              <a16:creationId xmlns:a16="http://schemas.microsoft.com/office/drawing/2014/main" id="{E57C77F8-C4F8-47B0-9994-7DB53CC54F35}"/>
            </a:ext>
          </a:extLst>
        </xdr:cNvPr>
        <xdr:cNvSpPr/>
      </xdr:nvSpPr>
      <xdr:spPr>
        <a:xfrm>
          <a:off x="12029440" y="6035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46990</xdr:rowOff>
    </xdr:from>
    <xdr:to>
      <xdr:col>76</xdr:col>
      <xdr:colOff>114300</xdr:colOff>
      <xdr:row>36</xdr:row>
      <xdr:rowOff>74930</xdr:rowOff>
    </xdr:to>
    <xdr:cxnSp macro="">
      <xdr:nvCxnSpPr>
        <xdr:cNvPr id="434" name="直線コネクタ 433">
          <a:extLst>
            <a:ext uri="{FF2B5EF4-FFF2-40B4-BE49-F238E27FC236}">
              <a16:creationId xmlns:a16="http://schemas.microsoft.com/office/drawing/2014/main" id="{558B1AF3-D514-4919-8A9C-8C5200680FA1}"/>
            </a:ext>
          </a:extLst>
        </xdr:cNvPr>
        <xdr:cNvCxnSpPr/>
      </xdr:nvCxnSpPr>
      <xdr:spPr>
        <a:xfrm>
          <a:off x="12072620" y="6082030"/>
          <a:ext cx="78232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139700</xdr:rowOff>
    </xdr:from>
    <xdr:to>
      <xdr:col>67</xdr:col>
      <xdr:colOff>101600</xdr:colOff>
      <xdr:row>36</xdr:row>
      <xdr:rowOff>69850</xdr:rowOff>
    </xdr:to>
    <xdr:sp macro="" textlink="">
      <xdr:nvSpPr>
        <xdr:cNvPr id="435" name="楕円 434">
          <a:extLst>
            <a:ext uri="{FF2B5EF4-FFF2-40B4-BE49-F238E27FC236}">
              <a16:creationId xmlns:a16="http://schemas.microsoft.com/office/drawing/2014/main" id="{966ACB83-63C0-49A0-B924-ECDC3CD84DB7}"/>
            </a:ext>
          </a:extLst>
        </xdr:cNvPr>
        <xdr:cNvSpPr/>
      </xdr:nvSpPr>
      <xdr:spPr>
        <a:xfrm>
          <a:off x="1123188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46990</xdr:rowOff>
    </xdr:to>
    <xdr:cxnSp macro="">
      <xdr:nvCxnSpPr>
        <xdr:cNvPr id="436" name="直線コネクタ 435">
          <a:extLst>
            <a:ext uri="{FF2B5EF4-FFF2-40B4-BE49-F238E27FC236}">
              <a16:creationId xmlns:a16="http://schemas.microsoft.com/office/drawing/2014/main" id="{53BF3AAA-0B11-4799-BBCB-D6E5F102F46D}"/>
            </a:ext>
          </a:extLst>
        </xdr:cNvPr>
        <xdr:cNvCxnSpPr/>
      </xdr:nvCxnSpPr>
      <xdr:spPr>
        <a:xfrm>
          <a:off x="11282680" y="605409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7D437022-75D8-4561-89D3-0DD3F9366F13}"/>
            </a:ext>
          </a:extLst>
        </xdr:cNvPr>
        <xdr:cNvSpPr txBox="1"/>
      </xdr:nvSpPr>
      <xdr:spPr>
        <a:xfrm>
          <a:off x="134372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218D3025-9347-4046-A00C-B0DD09DB75F0}"/>
            </a:ext>
          </a:extLst>
        </xdr:cNvPr>
        <xdr:cNvSpPr txBox="1"/>
      </xdr:nvSpPr>
      <xdr:spPr>
        <a:xfrm>
          <a:off x="12675244" y="621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4421CBC5-54B7-4FB8-8BB8-3D7EB9687A36}"/>
            </a:ext>
          </a:extLst>
        </xdr:cNvPr>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139717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90D472D7-AF17-4F6B-81A5-F322C1D7F329}"/>
            </a:ext>
          </a:extLst>
        </xdr:cNvPr>
        <xdr:cNvSpPr txBox="1"/>
      </xdr:nvSpPr>
      <xdr:spPr>
        <a:xfrm>
          <a:off x="1110298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170197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1FDFB7F9-098F-4FA3-84CB-D387EE92799E}"/>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142257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FFC0CE93-C3E4-4B3B-BFE1-523D61A6E0D5}"/>
            </a:ext>
          </a:extLst>
        </xdr:cNvPr>
        <xdr:cNvSpPr txBox="1"/>
      </xdr:nvSpPr>
      <xdr:spPr>
        <a:xfrm>
          <a:off x="12675244" y="584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114317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D96F432C-141A-4570-A68D-90EB97F06171}"/>
            </a:ext>
          </a:extLst>
        </xdr:cNvPr>
        <xdr:cNvSpPr txBox="1"/>
      </xdr:nvSpPr>
      <xdr:spPr>
        <a:xfrm>
          <a:off x="11900544" y="58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86377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761F7025-481B-457F-9F93-97E686D3979D}"/>
            </a:ext>
          </a:extLst>
        </xdr:cNvPr>
        <xdr:cNvSpPr txBox="1"/>
      </xdr:nvSpPr>
      <xdr:spPr>
        <a:xfrm>
          <a:off x="1110298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780AB524-6325-462E-9564-41EDD16C4A0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C0A3085F-284E-48AB-983C-43B6D1A4BD5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CE66F835-8E27-439C-8AE1-A91BD4576EF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93B04169-C4EE-44DF-8411-4FAE05AE1C6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3DC8504D-6C40-4797-A25F-9C7B6D9AC1A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BB2DBB43-3FB4-498B-8648-96D1AC2E4C8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3A41A626-CC9C-4E0E-84E5-33E7DA6D0E3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DFD73319-6377-4827-B1EB-926A0DF753B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4463F5FA-2BE1-49F2-8330-63D3DDA1C07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F34DB981-512F-4793-9C14-C7709DF8DB3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E8D9400E-C772-443C-BD53-DC15439EE74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23716F5A-E0FB-46F5-9DA9-69CDCDA9DFD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EEBCA5EB-F141-4D0C-9F13-200799BA8284}"/>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8AE42DBC-612C-4268-ADE5-599B6D8875C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D2C2E807-BEE3-4C05-A387-60725F5F527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E593DB7-84A7-43AC-A3BB-4F14B4BB80A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4C36900E-699E-4832-95D8-2D7A4888A1F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1F496EBC-C018-450A-BB0B-4CD942EBD7E4}"/>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72204B5D-C39F-453B-8378-4F7A5134C65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10165CB7-ADF2-4C01-A7F2-313848664A7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3D061200-532B-4D99-8EE0-A62967A4E76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C60955C-A39E-47F7-8A51-D59723A59C2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FF31FF91-352F-4F82-B928-EBFA2EADAE3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A231A210-32E5-4B1B-A8CC-99B330E475A4}"/>
            </a:ext>
          </a:extLst>
        </xdr:cNvPr>
        <xdr:cNvCxnSpPr/>
      </xdr:nvCxnSpPr>
      <xdr:spPr>
        <a:xfrm flipV="1">
          <a:off x="19509104" y="584377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52A2AFAD-591A-4E65-8EA3-EA6F73B07561}"/>
            </a:ext>
          </a:extLst>
        </xdr:cNvPr>
        <xdr:cNvSpPr txBox="1"/>
      </xdr:nvSpPr>
      <xdr:spPr>
        <a:xfrm>
          <a:off x="1954784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6FAF9BC4-A6D3-4242-B49C-C78CBA969538}"/>
            </a:ext>
          </a:extLst>
        </xdr:cNvPr>
        <xdr:cNvCxnSpPr/>
      </xdr:nvCxnSpPr>
      <xdr:spPr>
        <a:xfrm>
          <a:off x="19443700" y="7039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81F7E156-31B4-4886-B3B4-8678A0E7FE65}"/>
            </a:ext>
          </a:extLst>
        </xdr:cNvPr>
        <xdr:cNvSpPr txBox="1"/>
      </xdr:nvSpPr>
      <xdr:spPr>
        <a:xfrm>
          <a:off x="19547840" y="562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60D630FD-60DE-488C-AA48-A9A932C49BEA}"/>
            </a:ext>
          </a:extLst>
        </xdr:cNvPr>
        <xdr:cNvCxnSpPr/>
      </xdr:nvCxnSpPr>
      <xdr:spPr>
        <a:xfrm>
          <a:off x="19443700" y="5843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78456D2D-7DB1-43E6-8DB6-905672B81A2A}"/>
            </a:ext>
          </a:extLst>
        </xdr:cNvPr>
        <xdr:cNvSpPr txBox="1"/>
      </xdr:nvSpPr>
      <xdr:spPr>
        <a:xfrm>
          <a:off x="19547840" y="666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A34C534F-26DA-4D99-BD31-01EFDF839BAD}"/>
            </a:ext>
          </a:extLst>
        </xdr:cNvPr>
        <xdr:cNvSpPr/>
      </xdr:nvSpPr>
      <xdr:spPr>
        <a:xfrm>
          <a:off x="19458940" y="668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B0D2851D-E36C-4AAF-A6B0-E900046AAEC6}"/>
            </a:ext>
          </a:extLst>
        </xdr:cNvPr>
        <xdr:cNvSpPr/>
      </xdr:nvSpPr>
      <xdr:spPr>
        <a:xfrm>
          <a:off x="18735040" y="6705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1A3273D7-7D30-4721-896A-5B9C611A806C}"/>
            </a:ext>
          </a:extLst>
        </xdr:cNvPr>
        <xdr:cNvSpPr/>
      </xdr:nvSpPr>
      <xdr:spPr>
        <a:xfrm>
          <a:off x="17937480" y="67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77" name="フローチャート: 判断 476">
          <a:extLst>
            <a:ext uri="{FF2B5EF4-FFF2-40B4-BE49-F238E27FC236}">
              <a16:creationId xmlns:a16="http://schemas.microsoft.com/office/drawing/2014/main" id="{73ED8EF0-9E6E-4E23-B1DC-8DF7D2FF086F}"/>
            </a:ext>
          </a:extLst>
        </xdr:cNvPr>
        <xdr:cNvSpPr/>
      </xdr:nvSpPr>
      <xdr:spPr>
        <a:xfrm>
          <a:off x="171627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78" name="フローチャート: 判断 477">
          <a:extLst>
            <a:ext uri="{FF2B5EF4-FFF2-40B4-BE49-F238E27FC236}">
              <a16:creationId xmlns:a16="http://schemas.microsoft.com/office/drawing/2014/main" id="{8B22F11D-A5BE-405B-A8D4-A2B7E4B413AB}"/>
            </a:ext>
          </a:extLst>
        </xdr:cNvPr>
        <xdr:cNvSpPr/>
      </xdr:nvSpPr>
      <xdr:spPr>
        <a:xfrm>
          <a:off x="16388080" y="6703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A23D9A8-9C8C-4A3E-A39B-C108E39FC6C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F1387328-C611-41D3-9F78-4C97CD15A7C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E65AB92-3031-4B9B-86C1-041E6D75D21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ACF64FD-7D60-403E-9C30-A28EC45D13A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4F60C40-8D54-4F4F-8DFE-0D880769078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129794</xdr:rowOff>
    </xdr:from>
    <xdr:to>
      <xdr:col>116</xdr:col>
      <xdr:colOff>114300</xdr:colOff>
      <xdr:row>36</xdr:row>
      <xdr:rowOff>59944</xdr:rowOff>
    </xdr:to>
    <xdr:sp macro="" textlink="">
      <xdr:nvSpPr>
        <xdr:cNvPr id="484" name="楕円 483">
          <a:extLst>
            <a:ext uri="{FF2B5EF4-FFF2-40B4-BE49-F238E27FC236}">
              <a16:creationId xmlns:a16="http://schemas.microsoft.com/office/drawing/2014/main" id="{EF27C1D3-F2CF-49B9-8050-71769A222E8D}"/>
            </a:ext>
          </a:extLst>
        </xdr:cNvPr>
        <xdr:cNvSpPr/>
      </xdr:nvSpPr>
      <xdr:spPr>
        <a:xfrm>
          <a:off x="19458940" y="599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152671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B726205F-7A24-45BF-85FE-345ADDF55066}"/>
            </a:ext>
          </a:extLst>
        </xdr:cNvPr>
        <xdr:cNvSpPr txBox="1"/>
      </xdr:nvSpPr>
      <xdr:spPr>
        <a:xfrm>
          <a:off x="19547840"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38354</xdr:rowOff>
    </xdr:from>
    <xdr:to>
      <xdr:col>112</xdr:col>
      <xdr:colOff>38100</xdr:colOff>
      <xdr:row>39</xdr:row>
      <xdr:rowOff>139954</xdr:rowOff>
    </xdr:to>
    <xdr:sp macro="" textlink="">
      <xdr:nvSpPr>
        <xdr:cNvPr id="486" name="楕円 485">
          <a:extLst>
            <a:ext uri="{FF2B5EF4-FFF2-40B4-BE49-F238E27FC236}">
              <a16:creationId xmlns:a16="http://schemas.microsoft.com/office/drawing/2014/main" id="{35F6A3C4-1DCA-410A-BECC-CA853CD24BAB}"/>
            </a:ext>
          </a:extLst>
        </xdr:cNvPr>
        <xdr:cNvSpPr/>
      </xdr:nvSpPr>
      <xdr:spPr>
        <a:xfrm>
          <a:off x="18735040" y="6576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9144</xdr:rowOff>
    </xdr:from>
    <xdr:to>
      <xdr:col>116</xdr:col>
      <xdr:colOff>63500</xdr:colOff>
      <xdr:row>39</xdr:row>
      <xdr:rowOff>89154</xdr:rowOff>
    </xdr:to>
    <xdr:cxnSp macro="">
      <xdr:nvCxnSpPr>
        <xdr:cNvPr id="487" name="直線コネクタ 486">
          <a:extLst>
            <a:ext uri="{FF2B5EF4-FFF2-40B4-BE49-F238E27FC236}">
              <a16:creationId xmlns:a16="http://schemas.microsoft.com/office/drawing/2014/main" id="{17E46789-B139-4EAE-B86B-2B874AFD88A0}"/>
            </a:ext>
          </a:extLst>
        </xdr:cNvPr>
        <xdr:cNvCxnSpPr/>
      </xdr:nvCxnSpPr>
      <xdr:spPr>
        <a:xfrm flipV="1">
          <a:off x="18778220" y="6044184"/>
          <a:ext cx="73152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46736</xdr:rowOff>
    </xdr:from>
    <xdr:to>
      <xdr:col>107</xdr:col>
      <xdr:colOff>101600</xdr:colOff>
      <xdr:row>39</xdr:row>
      <xdr:rowOff>148336</xdr:rowOff>
    </xdr:to>
    <xdr:sp macro="" textlink="">
      <xdr:nvSpPr>
        <xdr:cNvPr id="488" name="楕円 487">
          <a:extLst>
            <a:ext uri="{FF2B5EF4-FFF2-40B4-BE49-F238E27FC236}">
              <a16:creationId xmlns:a16="http://schemas.microsoft.com/office/drawing/2014/main" id="{1491E6C4-9EF5-4849-BDCF-F94ECDCBC6E9}"/>
            </a:ext>
          </a:extLst>
        </xdr:cNvPr>
        <xdr:cNvSpPr/>
      </xdr:nvSpPr>
      <xdr:spPr>
        <a:xfrm>
          <a:off x="17937480" y="65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89154</xdr:rowOff>
    </xdr:from>
    <xdr:to>
      <xdr:col>111</xdr:col>
      <xdr:colOff>177800</xdr:colOff>
      <xdr:row>39</xdr:row>
      <xdr:rowOff>97536</xdr:rowOff>
    </xdr:to>
    <xdr:cxnSp macro="">
      <xdr:nvCxnSpPr>
        <xdr:cNvPr id="489" name="直線コネクタ 488">
          <a:extLst>
            <a:ext uri="{FF2B5EF4-FFF2-40B4-BE49-F238E27FC236}">
              <a16:creationId xmlns:a16="http://schemas.microsoft.com/office/drawing/2014/main" id="{1B9D77FF-048A-4335-8354-1A3B2E1564EC}"/>
            </a:ext>
          </a:extLst>
        </xdr:cNvPr>
        <xdr:cNvCxnSpPr/>
      </xdr:nvCxnSpPr>
      <xdr:spPr>
        <a:xfrm flipV="1">
          <a:off x="17988280" y="6627114"/>
          <a:ext cx="78994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58928</xdr:rowOff>
    </xdr:from>
    <xdr:to>
      <xdr:col>102</xdr:col>
      <xdr:colOff>165100</xdr:colOff>
      <xdr:row>39</xdr:row>
      <xdr:rowOff>160528</xdr:rowOff>
    </xdr:to>
    <xdr:sp macro="" textlink="">
      <xdr:nvSpPr>
        <xdr:cNvPr id="490" name="楕円 489">
          <a:extLst>
            <a:ext uri="{FF2B5EF4-FFF2-40B4-BE49-F238E27FC236}">
              <a16:creationId xmlns:a16="http://schemas.microsoft.com/office/drawing/2014/main" id="{9B880153-0CBF-46EA-9382-F8B33C736DF6}"/>
            </a:ext>
          </a:extLst>
        </xdr:cNvPr>
        <xdr:cNvSpPr/>
      </xdr:nvSpPr>
      <xdr:spPr>
        <a:xfrm>
          <a:off x="17162780" y="65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97536</xdr:rowOff>
    </xdr:from>
    <xdr:to>
      <xdr:col>107</xdr:col>
      <xdr:colOff>50800</xdr:colOff>
      <xdr:row>39</xdr:row>
      <xdr:rowOff>109728</xdr:rowOff>
    </xdr:to>
    <xdr:cxnSp macro="">
      <xdr:nvCxnSpPr>
        <xdr:cNvPr id="491" name="直線コネクタ 490">
          <a:extLst>
            <a:ext uri="{FF2B5EF4-FFF2-40B4-BE49-F238E27FC236}">
              <a16:creationId xmlns:a16="http://schemas.microsoft.com/office/drawing/2014/main" id="{CEB4911D-A10A-472C-8DCB-E2713A33C954}"/>
            </a:ext>
          </a:extLst>
        </xdr:cNvPr>
        <xdr:cNvCxnSpPr/>
      </xdr:nvCxnSpPr>
      <xdr:spPr>
        <a:xfrm flipV="1">
          <a:off x="17213580" y="6635496"/>
          <a:ext cx="7747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71882</xdr:rowOff>
    </xdr:from>
    <xdr:to>
      <xdr:col>98</xdr:col>
      <xdr:colOff>38100</xdr:colOff>
      <xdr:row>40</xdr:row>
      <xdr:rowOff>2032</xdr:rowOff>
    </xdr:to>
    <xdr:sp macro="" textlink="">
      <xdr:nvSpPr>
        <xdr:cNvPr id="492" name="楕円 491">
          <a:extLst>
            <a:ext uri="{FF2B5EF4-FFF2-40B4-BE49-F238E27FC236}">
              <a16:creationId xmlns:a16="http://schemas.microsoft.com/office/drawing/2014/main" id="{0B19C821-B65B-41F0-BECD-8887CAFD042D}"/>
            </a:ext>
          </a:extLst>
        </xdr:cNvPr>
        <xdr:cNvSpPr/>
      </xdr:nvSpPr>
      <xdr:spPr>
        <a:xfrm>
          <a:off x="16388080" y="6609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109728</xdr:rowOff>
    </xdr:from>
    <xdr:to>
      <xdr:col>102</xdr:col>
      <xdr:colOff>114300</xdr:colOff>
      <xdr:row>39</xdr:row>
      <xdr:rowOff>122682</xdr:rowOff>
    </xdr:to>
    <xdr:cxnSp macro="">
      <xdr:nvCxnSpPr>
        <xdr:cNvPr id="493" name="直線コネクタ 492">
          <a:extLst>
            <a:ext uri="{FF2B5EF4-FFF2-40B4-BE49-F238E27FC236}">
              <a16:creationId xmlns:a16="http://schemas.microsoft.com/office/drawing/2014/main" id="{605E7493-5805-4F58-B3C9-A1B13BBFF47B}"/>
            </a:ext>
          </a:extLst>
        </xdr:cNvPr>
        <xdr:cNvCxnSpPr/>
      </xdr:nvCxnSpPr>
      <xdr:spPr>
        <a:xfrm flipV="1">
          <a:off x="16431260" y="6647688"/>
          <a:ext cx="7823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93161437-F84E-4EF3-9229-4F2F338BCFF0}"/>
            </a:ext>
          </a:extLst>
        </xdr:cNvPr>
        <xdr:cNvSpPr txBox="1"/>
      </xdr:nvSpPr>
      <xdr:spPr>
        <a:xfrm>
          <a:off x="18561127" y="67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1040A7AC-10EB-42C1-AFD4-14119891CB77}"/>
            </a:ext>
          </a:extLst>
        </xdr:cNvPr>
        <xdr:cNvSpPr txBox="1"/>
      </xdr:nvSpPr>
      <xdr:spPr>
        <a:xfrm>
          <a:off x="17776267" y="6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AC29A536-8811-4404-8112-2162F11C9611}"/>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86885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AB7877E-997F-4E75-B49E-FA048A5EC343}"/>
            </a:ext>
          </a:extLst>
        </xdr:cNvPr>
        <xdr:cNvSpPr txBox="1"/>
      </xdr:nvSpPr>
      <xdr:spPr>
        <a:xfrm>
          <a:off x="16226867" y="67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156481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E9EAA31E-5A8B-4A07-952E-747AB652C406}"/>
            </a:ext>
          </a:extLst>
        </xdr:cNvPr>
        <xdr:cNvSpPr txBox="1"/>
      </xdr:nvSpPr>
      <xdr:spPr>
        <a:xfrm>
          <a:off x="18561127"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164863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CC1C461C-1472-40F9-BF28-9C27F7628FA9}"/>
            </a:ext>
          </a:extLst>
        </xdr:cNvPr>
        <xdr:cNvSpPr txBox="1"/>
      </xdr:nvSpPr>
      <xdr:spPr>
        <a:xfrm>
          <a:off x="1777626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5605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AF5C3D6-485F-45F6-8426-5F60CDD8ACA2}"/>
            </a:ext>
          </a:extLst>
        </xdr:cNvPr>
        <xdr:cNvSpPr txBox="1"/>
      </xdr:nvSpPr>
      <xdr:spPr>
        <a:xfrm>
          <a:off x="1700156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18559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8D9A48E3-5738-4B9D-A328-18BDC8581CAC}"/>
            </a:ext>
          </a:extLst>
        </xdr:cNvPr>
        <xdr:cNvSpPr txBox="1"/>
      </xdr:nvSpPr>
      <xdr:spPr>
        <a:xfrm>
          <a:off x="1622686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81E6540F-BAA5-4623-A90B-85A212E4D5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A996044-4EC1-4BF1-8D65-817C50EDD63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EF8B886-98F9-443F-8EF8-A4BCEC044F6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3A86273-CB04-4501-AE3D-9A6C2205513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93997234-4BEC-4820-9C87-4DAD395AD05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9B72F7BE-9AB3-45C7-A0ED-81ABB8CEFBB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668E8BB-70B5-43F2-A283-F2E4D860865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E2B0FBDA-CB46-4050-B4D9-79303903190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96100E62-82C1-4C4D-B029-08B69DE0067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6B43396-20E5-41A8-9F0B-8F471E853EF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838CEB74-FD34-4E52-B707-D2439EDEADB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AFCF9052-E4FE-4A4C-970D-00161A55C63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5C2D975E-8BB6-4ED2-9334-70429F88B3D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4555442B-6442-46CA-B844-18A4577D977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FD097C6C-D238-40B9-AE09-118EDFB2103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EE7B52F-CEA9-4E50-86A2-BAF240439CD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61D64B81-06F9-4F3E-B2AA-B661D344A2A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3CAE27C-040B-46AD-B940-9642C034CB1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C49C1970-41AE-448A-B5B4-631E2014E6F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E577BFEA-DFFF-470D-8EC3-937366DCC20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FA247A6D-8A02-425C-AE83-D6082CBDB89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90FE7DA8-3B16-4EB1-AE03-70649C620E4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877357A1-C8BE-480D-BE1F-C0272B2FE20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DF71924-8583-4AC8-9AB1-B21FCD02BEB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5B29D1FE-5EBF-47A1-B3E8-023BEA8A7C8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1BF87704-993B-46CE-9C76-C3C3FC467442}"/>
            </a:ext>
          </a:extLst>
        </xdr:cNvPr>
        <xdr:cNvCxnSpPr/>
      </xdr:nvCxnSpPr>
      <xdr:spPr>
        <a:xfrm flipV="1">
          <a:off x="14375764" y="941559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9EE4DF99-1EA1-478E-A5C0-55390ED9FF3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D7CEF272-43A6-4B9B-B95C-86E3F7691866}"/>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153378D6-C84D-477E-9E77-BAF77991C83A}"/>
            </a:ext>
          </a:extLst>
        </xdr:cNvPr>
        <xdr:cNvSpPr txBox="1"/>
      </xdr:nvSpPr>
      <xdr:spPr>
        <a:xfrm>
          <a:off x="14414500" y="9198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A4131610-A135-4F81-87FE-1A50F0A215FD}"/>
            </a:ext>
          </a:extLst>
        </xdr:cNvPr>
        <xdr:cNvCxnSpPr/>
      </xdr:nvCxnSpPr>
      <xdr:spPr>
        <a:xfrm>
          <a:off x="14287500" y="9415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8ED70505-98DB-4189-BF08-DA8FC747E5AF}"/>
            </a:ext>
          </a:extLst>
        </xdr:cNvPr>
        <xdr:cNvSpPr txBox="1"/>
      </xdr:nvSpPr>
      <xdr:spPr>
        <a:xfrm>
          <a:off x="144145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908C02F5-97DB-44B7-AEA1-8246B748AB33}"/>
            </a:ext>
          </a:extLst>
        </xdr:cNvPr>
        <xdr:cNvSpPr/>
      </xdr:nvSpPr>
      <xdr:spPr>
        <a:xfrm>
          <a:off x="14325600" y="102198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1E3E54D9-158F-4AD8-B6F8-EBE0BF3F2D55}"/>
            </a:ext>
          </a:extLst>
        </xdr:cNvPr>
        <xdr:cNvSpPr/>
      </xdr:nvSpPr>
      <xdr:spPr>
        <a:xfrm>
          <a:off x="135788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7F0A6116-6F53-4343-8CBD-705732CFB562}"/>
            </a:ext>
          </a:extLst>
        </xdr:cNvPr>
        <xdr:cNvSpPr/>
      </xdr:nvSpPr>
      <xdr:spPr>
        <a:xfrm>
          <a:off x="1280414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36" name="フローチャート: 判断 535">
          <a:extLst>
            <a:ext uri="{FF2B5EF4-FFF2-40B4-BE49-F238E27FC236}">
              <a16:creationId xmlns:a16="http://schemas.microsoft.com/office/drawing/2014/main" id="{D9695429-0118-43D6-80D3-C9E3324EEDA7}"/>
            </a:ext>
          </a:extLst>
        </xdr:cNvPr>
        <xdr:cNvSpPr/>
      </xdr:nvSpPr>
      <xdr:spPr>
        <a:xfrm>
          <a:off x="12029440" y="10219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537" name="フローチャート: 判断 536">
          <a:extLst>
            <a:ext uri="{FF2B5EF4-FFF2-40B4-BE49-F238E27FC236}">
              <a16:creationId xmlns:a16="http://schemas.microsoft.com/office/drawing/2014/main" id="{D46EE097-D24A-41DE-9B77-BD42CD5123D3}"/>
            </a:ext>
          </a:extLst>
        </xdr:cNvPr>
        <xdr:cNvSpPr/>
      </xdr:nvSpPr>
      <xdr:spPr>
        <a:xfrm>
          <a:off x="1123188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3143361-90BD-4F35-A305-E7AD294861A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8636ADA-3E3C-44F0-A565-B9774E96CDF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76D16B0-2875-4C9E-9696-72BC4764708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23E0661-F341-4F5B-9CB9-39330DA15F2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E1A8B43-EF13-4BF2-80D8-4A6EE1A8B51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35741</xdr:rowOff>
    </xdr:from>
    <xdr:to>
      <xdr:col>85</xdr:col>
      <xdr:colOff>177800</xdr:colOff>
      <xdr:row>58</xdr:row>
      <xdr:rowOff>137341</xdr:rowOff>
    </xdr:to>
    <xdr:sp macro="" textlink="">
      <xdr:nvSpPr>
        <xdr:cNvPr id="543" name="楕円 542">
          <a:extLst>
            <a:ext uri="{FF2B5EF4-FFF2-40B4-BE49-F238E27FC236}">
              <a16:creationId xmlns:a16="http://schemas.microsoft.com/office/drawing/2014/main" id="{6325C1D0-BDA9-43D9-B27A-93983E7EECCC}"/>
            </a:ext>
          </a:extLst>
        </xdr:cNvPr>
        <xdr:cNvSpPr/>
      </xdr:nvSpPr>
      <xdr:spPr>
        <a:xfrm>
          <a:off x="14325600" y="97588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58618</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6A20576-8E39-4B1A-9D99-188C5938D9CE}"/>
            </a:ext>
          </a:extLst>
        </xdr:cNvPr>
        <xdr:cNvSpPr txBox="1"/>
      </xdr:nvSpPr>
      <xdr:spPr>
        <a:xfrm>
          <a:off x="14414500" y="961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14515</xdr:rowOff>
    </xdr:from>
    <xdr:to>
      <xdr:col>81</xdr:col>
      <xdr:colOff>101600</xdr:colOff>
      <xdr:row>63</xdr:row>
      <xdr:rowOff>116115</xdr:rowOff>
    </xdr:to>
    <xdr:sp macro="" textlink="">
      <xdr:nvSpPr>
        <xdr:cNvPr id="545" name="楕円 544">
          <a:extLst>
            <a:ext uri="{FF2B5EF4-FFF2-40B4-BE49-F238E27FC236}">
              <a16:creationId xmlns:a16="http://schemas.microsoft.com/office/drawing/2014/main" id="{F34D0E61-C4A2-40F9-A77B-21C541C814E7}"/>
            </a:ext>
          </a:extLst>
        </xdr:cNvPr>
        <xdr:cNvSpPr/>
      </xdr:nvSpPr>
      <xdr:spPr>
        <a:xfrm>
          <a:off x="13578840" y="105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86541</xdr:rowOff>
    </xdr:from>
    <xdr:to>
      <xdr:col>85</xdr:col>
      <xdr:colOff>127000</xdr:colOff>
      <xdr:row>63</xdr:row>
      <xdr:rowOff>65315</xdr:rowOff>
    </xdr:to>
    <xdr:cxnSp macro="">
      <xdr:nvCxnSpPr>
        <xdr:cNvPr id="546" name="直線コネクタ 545">
          <a:extLst>
            <a:ext uri="{FF2B5EF4-FFF2-40B4-BE49-F238E27FC236}">
              <a16:creationId xmlns:a16="http://schemas.microsoft.com/office/drawing/2014/main" id="{1BAE8D40-FCD1-4631-A045-219BAD5F9FDF}"/>
            </a:ext>
          </a:extLst>
        </xdr:cNvPr>
        <xdr:cNvCxnSpPr/>
      </xdr:nvCxnSpPr>
      <xdr:spPr>
        <a:xfrm flipV="1">
          <a:off x="13629640" y="9809661"/>
          <a:ext cx="746760" cy="8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47" name="楕円 546">
          <a:extLst>
            <a:ext uri="{FF2B5EF4-FFF2-40B4-BE49-F238E27FC236}">
              <a16:creationId xmlns:a16="http://schemas.microsoft.com/office/drawing/2014/main" id="{E472F440-2894-4894-9473-7A7C08DB18F0}"/>
            </a:ext>
          </a:extLst>
        </xdr:cNvPr>
        <xdr:cNvSpPr/>
      </xdr:nvSpPr>
      <xdr:spPr>
        <a:xfrm>
          <a:off x="128041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63</xdr:row>
      <xdr:rowOff>65315</xdr:rowOff>
    </xdr:to>
    <xdr:cxnSp macro="">
      <xdr:nvCxnSpPr>
        <xdr:cNvPr id="548" name="直線コネクタ 547">
          <a:extLst>
            <a:ext uri="{FF2B5EF4-FFF2-40B4-BE49-F238E27FC236}">
              <a16:creationId xmlns:a16="http://schemas.microsoft.com/office/drawing/2014/main" id="{58DF56AC-11DE-422F-A452-EF0F70D4E32B}"/>
            </a:ext>
          </a:extLst>
        </xdr:cNvPr>
        <xdr:cNvCxnSpPr/>
      </xdr:nvCxnSpPr>
      <xdr:spPr>
        <a:xfrm>
          <a:off x="12854940" y="10511246"/>
          <a:ext cx="7747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9616</xdr:rowOff>
    </xdr:from>
    <xdr:to>
      <xdr:col>72</xdr:col>
      <xdr:colOff>38100</xdr:colOff>
      <xdr:row>63</xdr:row>
      <xdr:rowOff>111216</xdr:rowOff>
    </xdr:to>
    <xdr:sp macro="" textlink="">
      <xdr:nvSpPr>
        <xdr:cNvPr id="549" name="楕円 548">
          <a:extLst>
            <a:ext uri="{FF2B5EF4-FFF2-40B4-BE49-F238E27FC236}">
              <a16:creationId xmlns:a16="http://schemas.microsoft.com/office/drawing/2014/main" id="{0E30A9D0-9F88-4407-83F8-7F883A626F20}"/>
            </a:ext>
          </a:extLst>
        </xdr:cNvPr>
        <xdr:cNvSpPr/>
      </xdr:nvSpPr>
      <xdr:spPr>
        <a:xfrm>
          <a:off x="12029440" y="1057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63</xdr:row>
      <xdr:rowOff>60416</xdr:rowOff>
    </xdr:to>
    <xdr:cxnSp macro="">
      <xdr:nvCxnSpPr>
        <xdr:cNvPr id="550" name="直線コネクタ 549">
          <a:extLst>
            <a:ext uri="{FF2B5EF4-FFF2-40B4-BE49-F238E27FC236}">
              <a16:creationId xmlns:a16="http://schemas.microsoft.com/office/drawing/2014/main" id="{25BE0059-65A3-4CD6-AA07-0113E0678AA1}"/>
            </a:ext>
          </a:extLst>
        </xdr:cNvPr>
        <xdr:cNvCxnSpPr/>
      </xdr:nvCxnSpPr>
      <xdr:spPr>
        <a:xfrm flipV="1">
          <a:off x="12072620" y="10511246"/>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145143</xdr:rowOff>
    </xdr:from>
    <xdr:to>
      <xdr:col>67</xdr:col>
      <xdr:colOff>101600</xdr:colOff>
      <xdr:row>63</xdr:row>
      <xdr:rowOff>75293</xdr:rowOff>
    </xdr:to>
    <xdr:sp macro="" textlink="">
      <xdr:nvSpPr>
        <xdr:cNvPr id="551" name="楕円 550">
          <a:extLst>
            <a:ext uri="{FF2B5EF4-FFF2-40B4-BE49-F238E27FC236}">
              <a16:creationId xmlns:a16="http://schemas.microsoft.com/office/drawing/2014/main" id="{7D38C6A5-0656-483E-BD43-105653C482B9}"/>
            </a:ext>
          </a:extLst>
        </xdr:cNvPr>
        <xdr:cNvSpPr/>
      </xdr:nvSpPr>
      <xdr:spPr>
        <a:xfrm>
          <a:off x="1123188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24493</xdr:rowOff>
    </xdr:from>
    <xdr:to>
      <xdr:col>71</xdr:col>
      <xdr:colOff>177800</xdr:colOff>
      <xdr:row>63</xdr:row>
      <xdr:rowOff>60416</xdr:rowOff>
    </xdr:to>
    <xdr:cxnSp macro="">
      <xdr:nvCxnSpPr>
        <xdr:cNvPr id="552" name="直線コネクタ 551">
          <a:extLst>
            <a:ext uri="{FF2B5EF4-FFF2-40B4-BE49-F238E27FC236}">
              <a16:creationId xmlns:a16="http://schemas.microsoft.com/office/drawing/2014/main" id="{A6644399-EF2E-49CF-A654-D6187ED25B64}"/>
            </a:ext>
          </a:extLst>
        </xdr:cNvPr>
        <xdr:cNvCxnSpPr/>
      </xdr:nvCxnSpPr>
      <xdr:spPr>
        <a:xfrm>
          <a:off x="11282680" y="1058581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31ECC5AB-A237-4A27-AC81-6421D05228F7}"/>
            </a:ext>
          </a:extLst>
        </xdr:cNvPr>
        <xdr:cNvSpPr txBox="1"/>
      </xdr:nvSpPr>
      <xdr:spPr>
        <a:xfrm>
          <a:off x="134372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0001F71E-106C-4ED1-BDCA-384300B565B4}"/>
            </a:ext>
          </a:extLst>
        </xdr:cNvPr>
        <xdr:cNvSpPr txBox="1"/>
      </xdr:nvSpPr>
      <xdr:spPr>
        <a:xfrm>
          <a:off x="1267524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55" name="n_3aveValue【学校施設】&#10;有形固定資産減価償却率">
          <a:extLst>
            <a:ext uri="{FF2B5EF4-FFF2-40B4-BE49-F238E27FC236}">
              <a16:creationId xmlns:a16="http://schemas.microsoft.com/office/drawing/2014/main" id="{E9B36BDB-C5C0-41A4-8C88-B6652CD826DC}"/>
            </a:ext>
          </a:extLst>
        </xdr:cNvPr>
        <xdr:cNvSpPr txBox="1"/>
      </xdr:nvSpPr>
      <xdr:spPr>
        <a:xfrm>
          <a:off x="11900544" y="999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56" name="n_4aveValue【学校施設】&#10;有形固定資産減価償却率">
          <a:extLst>
            <a:ext uri="{FF2B5EF4-FFF2-40B4-BE49-F238E27FC236}">
              <a16:creationId xmlns:a16="http://schemas.microsoft.com/office/drawing/2014/main" id="{1C385A68-7253-4524-A65B-FDBE2BF441C7}"/>
            </a:ext>
          </a:extLst>
        </xdr:cNvPr>
        <xdr:cNvSpPr txBox="1"/>
      </xdr:nvSpPr>
      <xdr:spPr>
        <a:xfrm>
          <a:off x="11102984" y="1001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107242</xdr:rowOff>
    </xdr:from>
    <xdr:ext cx="405111" cy="259045"/>
    <xdr:sp macro="" textlink="">
      <xdr:nvSpPr>
        <xdr:cNvPr id="557" name="n_1mainValue【学校施設】&#10;有形固定資産減価償却率">
          <a:extLst>
            <a:ext uri="{FF2B5EF4-FFF2-40B4-BE49-F238E27FC236}">
              <a16:creationId xmlns:a16="http://schemas.microsoft.com/office/drawing/2014/main" id="{6714145B-1ADD-4696-B15C-DDE874E04D6A}"/>
            </a:ext>
          </a:extLst>
        </xdr:cNvPr>
        <xdr:cNvSpPr txBox="1"/>
      </xdr:nvSpPr>
      <xdr:spPr>
        <a:xfrm>
          <a:off x="13437244" y="1066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58" name="n_2mainValue【学校施設】&#10;有形固定資産減価償却率">
          <a:extLst>
            <a:ext uri="{FF2B5EF4-FFF2-40B4-BE49-F238E27FC236}">
              <a16:creationId xmlns:a16="http://schemas.microsoft.com/office/drawing/2014/main" id="{BB71A200-9FB3-4105-9EE9-2BE03A904683}"/>
            </a:ext>
          </a:extLst>
        </xdr:cNvPr>
        <xdr:cNvSpPr txBox="1"/>
      </xdr:nvSpPr>
      <xdr:spPr>
        <a:xfrm>
          <a:off x="12675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102343</xdr:rowOff>
    </xdr:from>
    <xdr:ext cx="405111" cy="259045"/>
    <xdr:sp macro="" textlink="">
      <xdr:nvSpPr>
        <xdr:cNvPr id="559" name="n_3mainValue【学校施設】&#10;有形固定資産減価償却率">
          <a:extLst>
            <a:ext uri="{FF2B5EF4-FFF2-40B4-BE49-F238E27FC236}">
              <a16:creationId xmlns:a16="http://schemas.microsoft.com/office/drawing/2014/main" id="{3644765A-5198-4180-9DE5-7CF120C7CB83}"/>
            </a:ext>
          </a:extLst>
        </xdr:cNvPr>
        <xdr:cNvSpPr txBox="1"/>
      </xdr:nvSpPr>
      <xdr:spPr>
        <a:xfrm>
          <a:off x="11900544" y="1066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66420</xdr:rowOff>
    </xdr:from>
    <xdr:ext cx="405111" cy="259045"/>
    <xdr:sp macro="" textlink="">
      <xdr:nvSpPr>
        <xdr:cNvPr id="560" name="n_4mainValue【学校施設】&#10;有形固定資産減価償却率">
          <a:extLst>
            <a:ext uri="{FF2B5EF4-FFF2-40B4-BE49-F238E27FC236}">
              <a16:creationId xmlns:a16="http://schemas.microsoft.com/office/drawing/2014/main" id="{5E58B6D0-271F-425F-BB8B-01070252611D}"/>
            </a:ext>
          </a:extLst>
        </xdr:cNvPr>
        <xdr:cNvSpPr txBox="1"/>
      </xdr:nvSpPr>
      <xdr:spPr>
        <a:xfrm>
          <a:off x="1110298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90E21D5-B930-444B-B66B-0AD04C3693C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B3857A7-584D-4E34-92FC-9A5C11ECC8D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E608AE2-B55B-4D88-99A9-8E96C336A5A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3A01D5E-30C4-4581-B1A5-D81AE70F21D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E121969E-2DAE-40EB-AACB-6119EE9C9EA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D32116FB-CE58-481B-995C-16EAB159D7C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FD4FB75-16CD-4A7D-827F-6359B1316A0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0BD363C-C1A8-4744-B2EB-3298F5DFB97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3570301-72F1-40C5-9AEF-4C16409B0CA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F9CF46C7-2C1F-466F-9D3C-9DF2316816B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114D6F9E-C31A-4052-B89E-0350C5C955C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903DE1F6-EB95-45B6-AA2A-E0C70542981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9E8AF740-20B6-467B-B702-0DC92097BC4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FA83F35C-9E6C-4B7C-87D5-06F311D7630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79D46BFB-84DA-4D31-B010-BCEC7210FBA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3B13DC1-765D-4FD9-9C6B-9228619AA927}"/>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884CCAFA-1E26-420A-AEB6-2B2987D249C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8590C8F-BF93-493F-AD39-36D6F631749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D7B7012F-2558-4FA7-A481-512800DB47E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D421F1F0-CCA1-4BFF-BFA4-61C576722F33}"/>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A521673C-E157-4DDC-A84B-931EEE65634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46E50AEE-1535-4D96-B883-38651EC454E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F4E0749A-E698-417C-A1E8-5639733BEE8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0BCD90C7-B764-45D4-A707-6035FF6D538F}"/>
            </a:ext>
          </a:extLst>
        </xdr:cNvPr>
        <xdr:cNvCxnSpPr/>
      </xdr:nvCxnSpPr>
      <xdr:spPr>
        <a:xfrm flipV="1">
          <a:off x="19509104" y="9222715"/>
          <a:ext cx="0" cy="14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725C00EA-2D8B-4339-B96B-FEE1323E93C6}"/>
            </a:ext>
          </a:extLst>
        </xdr:cNvPr>
        <xdr:cNvSpPr txBox="1"/>
      </xdr:nvSpPr>
      <xdr:spPr>
        <a:xfrm>
          <a:off x="19547840"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314F6402-B059-4A6C-8E49-84628871E650}"/>
            </a:ext>
          </a:extLst>
        </xdr:cNvPr>
        <xdr:cNvCxnSpPr/>
      </xdr:nvCxnSpPr>
      <xdr:spPr>
        <a:xfrm>
          <a:off x="19443700" y="1070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E97D2A74-D3A3-470E-985B-71AD1D40C119}"/>
            </a:ext>
          </a:extLst>
        </xdr:cNvPr>
        <xdr:cNvSpPr txBox="1"/>
      </xdr:nvSpPr>
      <xdr:spPr>
        <a:xfrm>
          <a:off x="19547840" y="90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BF6D9044-1F4F-45A1-8011-96E4222D103C}"/>
            </a:ext>
          </a:extLst>
        </xdr:cNvPr>
        <xdr:cNvCxnSpPr/>
      </xdr:nvCxnSpPr>
      <xdr:spPr>
        <a:xfrm>
          <a:off x="19443700" y="9222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CEBC2CAC-44C0-49CC-BB32-2BBE4EEA120B}"/>
            </a:ext>
          </a:extLst>
        </xdr:cNvPr>
        <xdr:cNvSpPr txBox="1"/>
      </xdr:nvSpPr>
      <xdr:spPr>
        <a:xfrm>
          <a:off x="19547840" y="1040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EAA60DEC-A421-4AAF-B2C2-FBE866BCD9F8}"/>
            </a:ext>
          </a:extLst>
        </xdr:cNvPr>
        <xdr:cNvSpPr/>
      </xdr:nvSpPr>
      <xdr:spPr>
        <a:xfrm>
          <a:off x="19458940" y="104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2E17E54C-F09A-487F-981F-50DD6EE88603}"/>
            </a:ext>
          </a:extLst>
        </xdr:cNvPr>
        <xdr:cNvSpPr/>
      </xdr:nvSpPr>
      <xdr:spPr>
        <a:xfrm>
          <a:off x="18735040" y="10449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A2021C53-F5DE-4508-86C3-69D778DBED25}"/>
            </a:ext>
          </a:extLst>
        </xdr:cNvPr>
        <xdr:cNvSpPr/>
      </xdr:nvSpPr>
      <xdr:spPr>
        <a:xfrm>
          <a:off x="17937480" y="104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93" name="フローチャート: 判断 592">
          <a:extLst>
            <a:ext uri="{FF2B5EF4-FFF2-40B4-BE49-F238E27FC236}">
              <a16:creationId xmlns:a16="http://schemas.microsoft.com/office/drawing/2014/main" id="{9EDE6A39-F35E-4C22-9868-3FFB3AECB238}"/>
            </a:ext>
          </a:extLst>
        </xdr:cNvPr>
        <xdr:cNvSpPr/>
      </xdr:nvSpPr>
      <xdr:spPr>
        <a:xfrm>
          <a:off x="17162780" y="1049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94" name="フローチャート: 判断 593">
          <a:extLst>
            <a:ext uri="{FF2B5EF4-FFF2-40B4-BE49-F238E27FC236}">
              <a16:creationId xmlns:a16="http://schemas.microsoft.com/office/drawing/2014/main" id="{4CE8FA6F-795D-48B5-A5B1-300AB895AABB}"/>
            </a:ext>
          </a:extLst>
        </xdr:cNvPr>
        <xdr:cNvSpPr/>
      </xdr:nvSpPr>
      <xdr:spPr>
        <a:xfrm>
          <a:off x="16388080" y="104808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ECE5926-CD90-4882-9F27-EDDDBACDBE6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2FA7258-1B8A-492E-B07E-472495D7D7B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5E76F4D-19AC-4725-AC7E-E019309A381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BDF40B6-D1B3-49CD-90E7-10DEE6A5414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E8850E9-1901-491E-A710-BF0065B9C50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127736</xdr:rowOff>
    </xdr:from>
    <xdr:to>
      <xdr:col>116</xdr:col>
      <xdr:colOff>114300</xdr:colOff>
      <xdr:row>61</xdr:row>
      <xdr:rowOff>57886</xdr:rowOff>
    </xdr:to>
    <xdr:sp macro="" textlink="">
      <xdr:nvSpPr>
        <xdr:cNvPr id="600" name="楕円 599">
          <a:extLst>
            <a:ext uri="{FF2B5EF4-FFF2-40B4-BE49-F238E27FC236}">
              <a16:creationId xmlns:a16="http://schemas.microsoft.com/office/drawing/2014/main" id="{EF8E7F3E-ED88-45C2-924C-A31FA1F7FD28}"/>
            </a:ext>
          </a:extLst>
        </xdr:cNvPr>
        <xdr:cNvSpPr/>
      </xdr:nvSpPr>
      <xdr:spPr>
        <a:xfrm>
          <a:off x="19458940" y="1018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150613</xdr:rowOff>
    </xdr:from>
    <xdr:ext cx="469744" cy="259045"/>
    <xdr:sp macro="" textlink="">
      <xdr:nvSpPr>
        <xdr:cNvPr id="601" name="【学校施設】&#10;一人当たり面積該当値テキスト">
          <a:extLst>
            <a:ext uri="{FF2B5EF4-FFF2-40B4-BE49-F238E27FC236}">
              <a16:creationId xmlns:a16="http://schemas.microsoft.com/office/drawing/2014/main" id="{A5D281C1-503E-4E35-B3DE-87CEAFA0F4DB}"/>
            </a:ext>
          </a:extLst>
        </xdr:cNvPr>
        <xdr:cNvSpPr txBox="1"/>
      </xdr:nvSpPr>
      <xdr:spPr>
        <a:xfrm>
          <a:off x="19547840" y="100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14198</xdr:rowOff>
    </xdr:from>
    <xdr:to>
      <xdr:col>112</xdr:col>
      <xdr:colOff>38100</xdr:colOff>
      <xdr:row>62</xdr:row>
      <xdr:rowOff>115798</xdr:rowOff>
    </xdr:to>
    <xdr:sp macro="" textlink="">
      <xdr:nvSpPr>
        <xdr:cNvPr id="602" name="楕円 601">
          <a:extLst>
            <a:ext uri="{FF2B5EF4-FFF2-40B4-BE49-F238E27FC236}">
              <a16:creationId xmlns:a16="http://schemas.microsoft.com/office/drawing/2014/main" id="{B62ED164-9E9E-49C8-BC5E-1BD3F943FB43}"/>
            </a:ext>
          </a:extLst>
        </xdr:cNvPr>
        <xdr:cNvSpPr/>
      </xdr:nvSpPr>
      <xdr:spPr>
        <a:xfrm>
          <a:off x="18735040" y="10407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xdr:rowOff>
    </xdr:from>
    <xdr:to>
      <xdr:col>116</xdr:col>
      <xdr:colOff>63500</xdr:colOff>
      <xdr:row>62</xdr:row>
      <xdr:rowOff>64998</xdr:rowOff>
    </xdr:to>
    <xdr:cxnSp macro="">
      <xdr:nvCxnSpPr>
        <xdr:cNvPr id="603" name="直線コネクタ 602">
          <a:extLst>
            <a:ext uri="{FF2B5EF4-FFF2-40B4-BE49-F238E27FC236}">
              <a16:creationId xmlns:a16="http://schemas.microsoft.com/office/drawing/2014/main" id="{955FC918-1316-41CF-944C-C2BBBC604466}"/>
            </a:ext>
          </a:extLst>
        </xdr:cNvPr>
        <xdr:cNvCxnSpPr/>
      </xdr:nvCxnSpPr>
      <xdr:spPr>
        <a:xfrm flipV="1">
          <a:off x="18778220" y="10233126"/>
          <a:ext cx="731520" cy="2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64871</xdr:rowOff>
    </xdr:from>
    <xdr:to>
      <xdr:col>107</xdr:col>
      <xdr:colOff>101600</xdr:colOff>
      <xdr:row>61</xdr:row>
      <xdr:rowOff>166471</xdr:rowOff>
    </xdr:to>
    <xdr:sp macro="" textlink="">
      <xdr:nvSpPr>
        <xdr:cNvPr id="604" name="楕円 603">
          <a:extLst>
            <a:ext uri="{FF2B5EF4-FFF2-40B4-BE49-F238E27FC236}">
              <a16:creationId xmlns:a16="http://schemas.microsoft.com/office/drawing/2014/main" id="{E5D8F230-4F2A-4C1D-8865-411FBF6D7360}"/>
            </a:ext>
          </a:extLst>
        </xdr:cNvPr>
        <xdr:cNvSpPr/>
      </xdr:nvSpPr>
      <xdr:spPr>
        <a:xfrm>
          <a:off x="17937480" y="102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115671</xdr:rowOff>
    </xdr:from>
    <xdr:to>
      <xdr:col>111</xdr:col>
      <xdr:colOff>177800</xdr:colOff>
      <xdr:row>62</xdr:row>
      <xdr:rowOff>64998</xdr:rowOff>
    </xdr:to>
    <xdr:cxnSp macro="">
      <xdr:nvCxnSpPr>
        <xdr:cNvPr id="605" name="直線コネクタ 604">
          <a:extLst>
            <a:ext uri="{FF2B5EF4-FFF2-40B4-BE49-F238E27FC236}">
              <a16:creationId xmlns:a16="http://schemas.microsoft.com/office/drawing/2014/main" id="{7EA2CEF3-2214-4396-B71F-2869E3B9EF14}"/>
            </a:ext>
          </a:extLst>
        </xdr:cNvPr>
        <xdr:cNvCxnSpPr/>
      </xdr:nvCxnSpPr>
      <xdr:spPr>
        <a:xfrm>
          <a:off x="17988280" y="10341711"/>
          <a:ext cx="78994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91770</xdr:rowOff>
    </xdr:from>
    <xdr:to>
      <xdr:col>102</xdr:col>
      <xdr:colOff>165100</xdr:colOff>
      <xdr:row>62</xdr:row>
      <xdr:rowOff>21920</xdr:rowOff>
    </xdr:to>
    <xdr:sp macro="" textlink="">
      <xdr:nvSpPr>
        <xdr:cNvPr id="606" name="楕円 605">
          <a:extLst>
            <a:ext uri="{FF2B5EF4-FFF2-40B4-BE49-F238E27FC236}">
              <a16:creationId xmlns:a16="http://schemas.microsoft.com/office/drawing/2014/main" id="{E601218D-17F6-4875-B903-EA705B57766D}"/>
            </a:ext>
          </a:extLst>
        </xdr:cNvPr>
        <xdr:cNvSpPr/>
      </xdr:nvSpPr>
      <xdr:spPr>
        <a:xfrm>
          <a:off x="17162780" y="1031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115671</xdr:rowOff>
    </xdr:from>
    <xdr:to>
      <xdr:col>107</xdr:col>
      <xdr:colOff>50800</xdr:colOff>
      <xdr:row>61</xdr:row>
      <xdr:rowOff>142570</xdr:rowOff>
    </xdr:to>
    <xdr:cxnSp macro="">
      <xdr:nvCxnSpPr>
        <xdr:cNvPr id="607" name="直線コネクタ 606">
          <a:extLst>
            <a:ext uri="{FF2B5EF4-FFF2-40B4-BE49-F238E27FC236}">
              <a16:creationId xmlns:a16="http://schemas.microsoft.com/office/drawing/2014/main" id="{09F12468-9CF8-40F6-9D98-5DA838B29170}"/>
            </a:ext>
          </a:extLst>
        </xdr:cNvPr>
        <xdr:cNvCxnSpPr/>
      </xdr:nvCxnSpPr>
      <xdr:spPr>
        <a:xfrm flipV="1">
          <a:off x="17213580" y="10341711"/>
          <a:ext cx="7747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104953</xdr:rowOff>
    </xdr:from>
    <xdr:to>
      <xdr:col>98</xdr:col>
      <xdr:colOff>38100</xdr:colOff>
      <xdr:row>62</xdr:row>
      <xdr:rowOff>35103</xdr:rowOff>
    </xdr:to>
    <xdr:sp macro="" textlink="">
      <xdr:nvSpPr>
        <xdr:cNvPr id="608" name="楕円 607">
          <a:extLst>
            <a:ext uri="{FF2B5EF4-FFF2-40B4-BE49-F238E27FC236}">
              <a16:creationId xmlns:a16="http://schemas.microsoft.com/office/drawing/2014/main" id="{2FD65076-1D28-42A1-973D-EEFB8BB6FC9B}"/>
            </a:ext>
          </a:extLst>
        </xdr:cNvPr>
        <xdr:cNvSpPr/>
      </xdr:nvSpPr>
      <xdr:spPr>
        <a:xfrm>
          <a:off x="16388080" y="10330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142570</xdr:rowOff>
    </xdr:from>
    <xdr:to>
      <xdr:col>102</xdr:col>
      <xdr:colOff>114300</xdr:colOff>
      <xdr:row>61</xdr:row>
      <xdr:rowOff>155753</xdr:rowOff>
    </xdr:to>
    <xdr:cxnSp macro="">
      <xdr:nvCxnSpPr>
        <xdr:cNvPr id="609" name="直線コネクタ 608">
          <a:extLst>
            <a:ext uri="{FF2B5EF4-FFF2-40B4-BE49-F238E27FC236}">
              <a16:creationId xmlns:a16="http://schemas.microsoft.com/office/drawing/2014/main" id="{AE0E6A4E-7CE1-4D9B-BF43-AC3E9C5114CD}"/>
            </a:ext>
          </a:extLst>
        </xdr:cNvPr>
        <xdr:cNvCxnSpPr/>
      </xdr:nvCxnSpPr>
      <xdr:spPr>
        <a:xfrm flipV="1">
          <a:off x="16431260" y="10368610"/>
          <a:ext cx="78232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FD521B83-BC93-4A2E-A221-5E06E208E60A}"/>
            </a:ext>
          </a:extLst>
        </xdr:cNvPr>
        <xdr:cNvSpPr txBox="1"/>
      </xdr:nvSpPr>
      <xdr:spPr>
        <a:xfrm>
          <a:off x="18561127" y="105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ADBBB5AE-7A3E-40E8-80F5-B08532679941}"/>
            </a:ext>
          </a:extLst>
        </xdr:cNvPr>
        <xdr:cNvSpPr txBox="1"/>
      </xdr:nvSpPr>
      <xdr:spPr>
        <a:xfrm>
          <a:off x="17776267" y="105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17772</xdr:rowOff>
    </xdr:from>
    <xdr:ext cx="469744" cy="259045"/>
    <xdr:sp macro="" textlink="">
      <xdr:nvSpPr>
        <xdr:cNvPr id="612" name="n_3aveValue【学校施設】&#10;一人当たり面積">
          <a:extLst>
            <a:ext uri="{FF2B5EF4-FFF2-40B4-BE49-F238E27FC236}">
              <a16:creationId xmlns:a16="http://schemas.microsoft.com/office/drawing/2014/main" id="{7B03A444-9ED9-4883-AE76-D09DBE60120C}"/>
            </a:ext>
          </a:extLst>
        </xdr:cNvPr>
        <xdr:cNvSpPr txBox="1"/>
      </xdr:nvSpPr>
      <xdr:spPr>
        <a:xfrm>
          <a:off x="17001567" y="1057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8476</xdr:rowOff>
    </xdr:from>
    <xdr:ext cx="469744" cy="259045"/>
    <xdr:sp macro="" textlink="">
      <xdr:nvSpPr>
        <xdr:cNvPr id="613" name="n_4aveValue【学校施設】&#10;一人当たり面積">
          <a:extLst>
            <a:ext uri="{FF2B5EF4-FFF2-40B4-BE49-F238E27FC236}">
              <a16:creationId xmlns:a16="http://schemas.microsoft.com/office/drawing/2014/main" id="{9B1CC15D-31AE-4F50-8816-9EC849455B1F}"/>
            </a:ext>
          </a:extLst>
        </xdr:cNvPr>
        <xdr:cNvSpPr txBox="1"/>
      </xdr:nvSpPr>
      <xdr:spPr>
        <a:xfrm>
          <a:off x="16226867" y="1056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132325</xdr:rowOff>
    </xdr:from>
    <xdr:ext cx="469744" cy="259045"/>
    <xdr:sp macro="" textlink="">
      <xdr:nvSpPr>
        <xdr:cNvPr id="614" name="n_1mainValue【学校施設】&#10;一人当たり面積">
          <a:extLst>
            <a:ext uri="{FF2B5EF4-FFF2-40B4-BE49-F238E27FC236}">
              <a16:creationId xmlns:a16="http://schemas.microsoft.com/office/drawing/2014/main" id="{77DBF841-B2D5-4392-8CE0-34ADDA766396}"/>
            </a:ext>
          </a:extLst>
        </xdr:cNvPr>
        <xdr:cNvSpPr txBox="1"/>
      </xdr:nvSpPr>
      <xdr:spPr>
        <a:xfrm>
          <a:off x="18561127" y="1019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11548</xdr:rowOff>
    </xdr:from>
    <xdr:ext cx="469744" cy="259045"/>
    <xdr:sp macro="" textlink="">
      <xdr:nvSpPr>
        <xdr:cNvPr id="615" name="n_2mainValue【学校施設】&#10;一人当たり面積">
          <a:extLst>
            <a:ext uri="{FF2B5EF4-FFF2-40B4-BE49-F238E27FC236}">
              <a16:creationId xmlns:a16="http://schemas.microsoft.com/office/drawing/2014/main" id="{5F28828F-33EE-4918-83A4-A08F71B341C9}"/>
            </a:ext>
          </a:extLst>
        </xdr:cNvPr>
        <xdr:cNvSpPr txBox="1"/>
      </xdr:nvSpPr>
      <xdr:spPr>
        <a:xfrm>
          <a:off x="17776267" y="1006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38447</xdr:rowOff>
    </xdr:from>
    <xdr:ext cx="469744" cy="259045"/>
    <xdr:sp macro="" textlink="">
      <xdr:nvSpPr>
        <xdr:cNvPr id="616" name="n_3mainValue【学校施設】&#10;一人当たり面積">
          <a:extLst>
            <a:ext uri="{FF2B5EF4-FFF2-40B4-BE49-F238E27FC236}">
              <a16:creationId xmlns:a16="http://schemas.microsoft.com/office/drawing/2014/main" id="{F7DC7631-8779-4AF1-89D5-F5CF1610E0C9}"/>
            </a:ext>
          </a:extLst>
        </xdr:cNvPr>
        <xdr:cNvSpPr txBox="1"/>
      </xdr:nvSpPr>
      <xdr:spPr>
        <a:xfrm>
          <a:off x="17001567" y="100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51630</xdr:rowOff>
    </xdr:from>
    <xdr:ext cx="469744" cy="259045"/>
    <xdr:sp macro="" textlink="">
      <xdr:nvSpPr>
        <xdr:cNvPr id="617" name="n_4mainValue【学校施設】&#10;一人当たり面積">
          <a:extLst>
            <a:ext uri="{FF2B5EF4-FFF2-40B4-BE49-F238E27FC236}">
              <a16:creationId xmlns:a16="http://schemas.microsoft.com/office/drawing/2014/main" id="{292CCFE8-49FD-46F8-A684-629549BEC09F}"/>
            </a:ext>
          </a:extLst>
        </xdr:cNvPr>
        <xdr:cNvSpPr txBox="1"/>
      </xdr:nvSpPr>
      <xdr:spPr>
        <a:xfrm>
          <a:off x="16226867" y="1011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2E6D08B-E392-430C-9D22-4BF627F338C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8D2D4DC-36DF-49F7-A627-09709223883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975579A-7FAE-4CD4-B6CB-CC899F0121E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6D818EF-D3CB-4CE3-A9D6-5C6B32B602E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6EEBA31C-ED2D-4669-9F08-5524CE7F3F5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2ACADDB-2EA3-4421-8CF2-DD785EE32B4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5702A470-95F6-49B9-B97C-9C6148C2C79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32C4B5A-3E7B-47CB-A14B-3762736EAD2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E1148DD-C89B-43AE-AA4F-AAC3D24CF4B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1B6A20E2-58A6-43C3-A59A-6F485E3B4FC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FB699337-2258-4A4D-9489-F11ED178833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895C1382-4B0C-46D2-A31F-949EADE543E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8B94BFE2-3788-47E4-8085-88B4C293F5E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657A7F5E-166B-4EEA-B789-61A0A83F009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6D7E5168-8C59-4E69-8DF6-4BAD578EE91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EFA5CF9A-CACD-49CE-BDCD-87518E0B43D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EC93A96A-041E-4FD8-801B-E8B5BEFE21B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AD4944C0-7619-4233-86C1-759A5167766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88A4ABBD-640C-44F1-A1A2-508A20192657}"/>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81B3BC5-EABC-427C-8532-64FB1D14953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B8B68215-283C-4D11-894F-2E77A8C791D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DC7BBF5-5322-4F84-88FC-EC7218AD98CD}"/>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2F426C27-88EC-4D01-B59B-0F88A1062A2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2BC8DAEC-F1A4-425E-A106-7BA2FBCFBCD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350C036F-23E7-4068-A80D-BF2364FAC96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30ED887C-5E8F-4047-A669-E052F5B9A459}"/>
            </a:ext>
          </a:extLst>
        </xdr:cNvPr>
        <xdr:cNvCxnSpPr/>
      </xdr:nvCxnSpPr>
      <xdr:spPr>
        <a:xfrm flipV="1">
          <a:off x="14375764" y="13036187"/>
          <a:ext cx="0" cy="154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CA98D10-D33C-4A47-BD44-E6FA399A14A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32C3B0E3-C4A0-40A4-A512-B97FCE41676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6" name="【児童館】&#10;有形固定資産減価償却率最大値テキスト">
          <a:extLst>
            <a:ext uri="{FF2B5EF4-FFF2-40B4-BE49-F238E27FC236}">
              <a16:creationId xmlns:a16="http://schemas.microsoft.com/office/drawing/2014/main" id="{33AF1C73-16C8-4595-BE6D-E4EE154E94AE}"/>
            </a:ext>
          </a:extLst>
        </xdr:cNvPr>
        <xdr:cNvSpPr txBox="1"/>
      </xdr:nvSpPr>
      <xdr:spPr>
        <a:xfrm>
          <a:off x="14414500" y="12815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7" name="直線コネクタ 646">
          <a:extLst>
            <a:ext uri="{FF2B5EF4-FFF2-40B4-BE49-F238E27FC236}">
              <a16:creationId xmlns:a16="http://schemas.microsoft.com/office/drawing/2014/main" id="{D048B389-F7C0-4D4C-906E-3A0901BDD254}"/>
            </a:ext>
          </a:extLst>
        </xdr:cNvPr>
        <xdr:cNvCxnSpPr/>
      </xdr:nvCxnSpPr>
      <xdr:spPr>
        <a:xfrm>
          <a:off x="142875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8" name="【児童館】&#10;有形固定資産減価償却率平均値テキスト">
          <a:extLst>
            <a:ext uri="{FF2B5EF4-FFF2-40B4-BE49-F238E27FC236}">
              <a16:creationId xmlns:a16="http://schemas.microsoft.com/office/drawing/2014/main" id="{770E8C44-E2D2-494F-9B11-380912F15C5C}"/>
            </a:ext>
          </a:extLst>
        </xdr:cNvPr>
        <xdr:cNvSpPr txBox="1"/>
      </xdr:nvSpPr>
      <xdr:spPr>
        <a:xfrm>
          <a:off x="14414500" y="1358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9" name="フローチャート: 判断 648">
          <a:extLst>
            <a:ext uri="{FF2B5EF4-FFF2-40B4-BE49-F238E27FC236}">
              <a16:creationId xmlns:a16="http://schemas.microsoft.com/office/drawing/2014/main" id="{65244263-40B4-4272-8E4E-BDFFFFDC7C64}"/>
            </a:ext>
          </a:extLst>
        </xdr:cNvPr>
        <xdr:cNvSpPr/>
      </xdr:nvSpPr>
      <xdr:spPr>
        <a:xfrm>
          <a:off x="14325600" y="137343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50" name="フローチャート: 判断 649">
          <a:extLst>
            <a:ext uri="{FF2B5EF4-FFF2-40B4-BE49-F238E27FC236}">
              <a16:creationId xmlns:a16="http://schemas.microsoft.com/office/drawing/2014/main" id="{B55303CE-F63E-46B6-9655-FC5FE33026DD}"/>
            </a:ext>
          </a:extLst>
        </xdr:cNvPr>
        <xdr:cNvSpPr/>
      </xdr:nvSpPr>
      <xdr:spPr>
        <a:xfrm>
          <a:off x="1357884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51" name="フローチャート: 判断 650">
          <a:extLst>
            <a:ext uri="{FF2B5EF4-FFF2-40B4-BE49-F238E27FC236}">
              <a16:creationId xmlns:a16="http://schemas.microsoft.com/office/drawing/2014/main" id="{513E6285-9C87-4D69-9CB1-4CE62C2FA900}"/>
            </a:ext>
          </a:extLst>
        </xdr:cNvPr>
        <xdr:cNvSpPr/>
      </xdr:nvSpPr>
      <xdr:spPr>
        <a:xfrm>
          <a:off x="12804140" y="13846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52" name="フローチャート: 判断 651">
          <a:extLst>
            <a:ext uri="{FF2B5EF4-FFF2-40B4-BE49-F238E27FC236}">
              <a16:creationId xmlns:a16="http://schemas.microsoft.com/office/drawing/2014/main" id="{71267546-72CD-461E-A64E-662879C4308B}"/>
            </a:ext>
          </a:extLst>
        </xdr:cNvPr>
        <xdr:cNvSpPr/>
      </xdr:nvSpPr>
      <xdr:spPr>
        <a:xfrm>
          <a:off x="12029440" y="13690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23223</xdr:rowOff>
    </xdr:from>
    <xdr:to>
      <xdr:col>67</xdr:col>
      <xdr:colOff>101600</xdr:colOff>
      <xdr:row>81</xdr:row>
      <xdr:rowOff>124823</xdr:rowOff>
    </xdr:to>
    <xdr:sp macro="" textlink="">
      <xdr:nvSpPr>
        <xdr:cNvPr id="653" name="フローチャート: 判断 652">
          <a:extLst>
            <a:ext uri="{FF2B5EF4-FFF2-40B4-BE49-F238E27FC236}">
              <a16:creationId xmlns:a16="http://schemas.microsoft.com/office/drawing/2014/main" id="{F1697870-F492-491D-B788-3AC3F29F511D}"/>
            </a:ext>
          </a:extLst>
        </xdr:cNvPr>
        <xdr:cNvSpPr/>
      </xdr:nvSpPr>
      <xdr:spPr>
        <a:xfrm>
          <a:off x="11231880" y="136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E5F0448-8CE6-43A8-8810-70FFAAF85D9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B937601-35BE-4A1D-A4B8-84CD57F2DC5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220AABA-C712-477E-931D-B1DE7623BF0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1140134-D3B2-4C83-B17F-F7854B3FCB8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1BEF005-6C0D-40EA-A2B8-F7A178B330D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29755</xdr:rowOff>
    </xdr:from>
    <xdr:to>
      <xdr:col>85</xdr:col>
      <xdr:colOff>177800</xdr:colOff>
      <xdr:row>83</xdr:row>
      <xdr:rowOff>131355</xdr:rowOff>
    </xdr:to>
    <xdr:sp macro="" textlink="">
      <xdr:nvSpPr>
        <xdr:cNvPr id="659" name="楕円 658">
          <a:extLst>
            <a:ext uri="{FF2B5EF4-FFF2-40B4-BE49-F238E27FC236}">
              <a16:creationId xmlns:a16="http://schemas.microsoft.com/office/drawing/2014/main" id="{A7997C25-9C0F-4ED6-9C4E-A2D55FC49C8D}"/>
            </a:ext>
          </a:extLst>
        </xdr:cNvPr>
        <xdr:cNvSpPr/>
      </xdr:nvSpPr>
      <xdr:spPr>
        <a:xfrm>
          <a:off x="14325600" y="139438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8182</xdr:rowOff>
    </xdr:from>
    <xdr:ext cx="405111" cy="259045"/>
    <xdr:sp macro="" textlink="">
      <xdr:nvSpPr>
        <xdr:cNvPr id="660" name="【児童館】&#10;有形固定資産減価償却率該当値テキスト">
          <a:extLst>
            <a:ext uri="{FF2B5EF4-FFF2-40B4-BE49-F238E27FC236}">
              <a16:creationId xmlns:a16="http://schemas.microsoft.com/office/drawing/2014/main" id="{FD6E39F9-F1F0-4A27-8A59-12DD3A823803}"/>
            </a:ext>
          </a:extLst>
        </xdr:cNvPr>
        <xdr:cNvSpPr txBox="1"/>
      </xdr:nvSpPr>
      <xdr:spPr>
        <a:xfrm>
          <a:off x="14414500"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165281</xdr:rowOff>
    </xdr:from>
    <xdr:to>
      <xdr:col>81</xdr:col>
      <xdr:colOff>101600</xdr:colOff>
      <xdr:row>83</xdr:row>
      <xdr:rowOff>95431</xdr:rowOff>
    </xdr:to>
    <xdr:sp macro="" textlink="">
      <xdr:nvSpPr>
        <xdr:cNvPr id="661" name="楕円 660">
          <a:extLst>
            <a:ext uri="{FF2B5EF4-FFF2-40B4-BE49-F238E27FC236}">
              <a16:creationId xmlns:a16="http://schemas.microsoft.com/office/drawing/2014/main" id="{107DA19B-13A8-47C0-A7D2-73C314BF3D0B}"/>
            </a:ext>
          </a:extLst>
        </xdr:cNvPr>
        <xdr:cNvSpPr/>
      </xdr:nvSpPr>
      <xdr:spPr>
        <a:xfrm>
          <a:off x="13578840" y="1391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80555</xdr:rowOff>
    </xdr:to>
    <xdr:cxnSp macro="">
      <xdr:nvCxnSpPr>
        <xdr:cNvPr id="662" name="直線コネクタ 661">
          <a:extLst>
            <a:ext uri="{FF2B5EF4-FFF2-40B4-BE49-F238E27FC236}">
              <a16:creationId xmlns:a16="http://schemas.microsoft.com/office/drawing/2014/main" id="{7D1208D8-3C0F-4138-8239-ED908E5AA102}"/>
            </a:ext>
          </a:extLst>
        </xdr:cNvPr>
        <xdr:cNvCxnSpPr/>
      </xdr:nvCxnSpPr>
      <xdr:spPr>
        <a:xfrm>
          <a:off x="13629640" y="13958751"/>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126093</xdr:rowOff>
    </xdr:from>
    <xdr:to>
      <xdr:col>76</xdr:col>
      <xdr:colOff>165100</xdr:colOff>
      <xdr:row>83</xdr:row>
      <xdr:rowOff>56243</xdr:rowOff>
    </xdr:to>
    <xdr:sp macro="" textlink="">
      <xdr:nvSpPr>
        <xdr:cNvPr id="663" name="楕円 662">
          <a:extLst>
            <a:ext uri="{FF2B5EF4-FFF2-40B4-BE49-F238E27FC236}">
              <a16:creationId xmlns:a16="http://schemas.microsoft.com/office/drawing/2014/main" id="{DFB8B4E3-A218-4AB8-A243-F1CF3B387BC9}"/>
            </a:ext>
          </a:extLst>
        </xdr:cNvPr>
        <xdr:cNvSpPr/>
      </xdr:nvSpPr>
      <xdr:spPr>
        <a:xfrm>
          <a:off x="12804140" y="13872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5443</xdr:rowOff>
    </xdr:from>
    <xdr:to>
      <xdr:col>81</xdr:col>
      <xdr:colOff>50800</xdr:colOff>
      <xdr:row>83</xdr:row>
      <xdr:rowOff>44631</xdr:rowOff>
    </xdr:to>
    <xdr:cxnSp macro="">
      <xdr:nvCxnSpPr>
        <xdr:cNvPr id="664" name="直線コネクタ 663">
          <a:extLst>
            <a:ext uri="{FF2B5EF4-FFF2-40B4-BE49-F238E27FC236}">
              <a16:creationId xmlns:a16="http://schemas.microsoft.com/office/drawing/2014/main" id="{AEE1FD66-0CFB-43BE-93D3-CA1E4CBF98CE}"/>
            </a:ext>
          </a:extLst>
        </xdr:cNvPr>
        <xdr:cNvCxnSpPr/>
      </xdr:nvCxnSpPr>
      <xdr:spPr>
        <a:xfrm>
          <a:off x="12854940" y="13919563"/>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665" name="楕円 664">
          <a:extLst>
            <a:ext uri="{FF2B5EF4-FFF2-40B4-BE49-F238E27FC236}">
              <a16:creationId xmlns:a16="http://schemas.microsoft.com/office/drawing/2014/main" id="{D9A6DCB3-E88A-4D57-92ED-D59AF28E70AC}"/>
            </a:ext>
          </a:extLst>
        </xdr:cNvPr>
        <xdr:cNvSpPr/>
      </xdr:nvSpPr>
      <xdr:spPr>
        <a:xfrm>
          <a:off x="12029440" y="13835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139337</xdr:rowOff>
    </xdr:from>
    <xdr:to>
      <xdr:col>76</xdr:col>
      <xdr:colOff>114300</xdr:colOff>
      <xdr:row>83</xdr:row>
      <xdr:rowOff>5443</xdr:rowOff>
    </xdr:to>
    <xdr:cxnSp macro="">
      <xdr:nvCxnSpPr>
        <xdr:cNvPr id="666" name="直線コネクタ 665">
          <a:extLst>
            <a:ext uri="{FF2B5EF4-FFF2-40B4-BE49-F238E27FC236}">
              <a16:creationId xmlns:a16="http://schemas.microsoft.com/office/drawing/2014/main" id="{E36DCCA2-0047-4E11-8EB7-7A174C51AE28}"/>
            </a:ext>
          </a:extLst>
        </xdr:cNvPr>
        <xdr:cNvCxnSpPr/>
      </xdr:nvCxnSpPr>
      <xdr:spPr>
        <a:xfrm>
          <a:off x="12072620" y="13885817"/>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667" name="楕円 666">
          <a:extLst>
            <a:ext uri="{FF2B5EF4-FFF2-40B4-BE49-F238E27FC236}">
              <a16:creationId xmlns:a16="http://schemas.microsoft.com/office/drawing/2014/main" id="{8F191876-AAE0-41DC-8131-A5A5B6546134}"/>
            </a:ext>
          </a:extLst>
        </xdr:cNvPr>
        <xdr:cNvSpPr/>
      </xdr:nvSpPr>
      <xdr:spPr>
        <a:xfrm>
          <a:off x="1123188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119743</xdr:rowOff>
    </xdr:from>
    <xdr:to>
      <xdr:col>71</xdr:col>
      <xdr:colOff>177800</xdr:colOff>
      <xdr:row>82</xdr:row>
      <xdr:rowOff>139337</xdr:rowOff>
    </xdr:to>
    <xdr:cxnSp macro="">
      <xdr:nvCxnSpPr>
        <xdr:cNvPr id="668" name="直線コネクタ 667">
          <a:extLst>
            <a:ext uri="{FF2B5EF4-FFF2-40B4-BE49-F238E27FC236}">
              <a16:creationId xmlns:a16="http://schemas.microsoft.com/office/drawing/2014/main" id="{2F531DA3-5457-4A1E-B74B-B7543528832C}"/>
            </a:ext>
          </a:extLst>
        </xdr:cNvPr>
        <xdr:cNvCxnSpPr/>
      </xdr:nvCxnSpPr>
      <xdr:spPr>
        <a:xfrm>
          <a:off x="11282680" y="13866223"/>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9" name="n_1aveValue【児童館】&#10;有形固定資産減価償却率">
          <a:extLst>
            <a:ext uri="{FF2B5EF4-FFF2-40B4-BE49-F238E27FC236}">
              <a16:creationId xmlns:a16="http://schemas.microsoft.com/office/drawing/2014/main" id="{67A7E76D-7DE0-4DB8-ADAF-6F70B0C9B33B}"/>
            </a:ext>
          </a:extLst>
        </xdr:cNvPr>
        <xdr:cNvSpPr txBox="1"/>
      </xdr:nvSpPr>
      <xdr:spPr>
        <a:xfrm>
          <a:off x="1343724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0" name="n_2aveValue【児童館】&#10;有形固定資産減価償却率">
          <a:extLst>
            <a:ext uri="{FF2B5EF4-FFF2-40B4-BE49-F238E27FC236}">
              <a16:creationId xmlns:a16="http://schemas.microsoft.com/office/drawing/2014/main" id="{F3B6FE7B-FE71-4E63-84C3-8982258C6D8D}"/>
            </a:ext>
          </a:extLst>
        </xdr:cNvPr>
        <xdr:cNvSpPr txBox="1"/>
      </xdr:nvSpPr>
      <xdr:spPr>
        <a:xfrm>
          <a:off x="126752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671" name="n_3aveValue【児童館】&#10;有形固定資産減価償却率">
          <a:extLst>
            <a:ext uri="{FF2B5EF4-FFF2-40B4-BE49-F238E27FC236}">
              <a16:creationId xmlns:a16="http://schemas.microsoft.com/office/drawing/2014/main" id="{F69E583E-8FB5-4A69-B746-81D1F003609D}"/>
            </a:ext>
          </a:extLst>
        </xdr:cNvPr>
        <xdr:cNvSpPr txBox="1"/>
      </xdr:nvSpPr>
      <xdr:spPr>
        <a:xfrm>
          <a:off x="119005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141350</xdr:rowOff>
    </xdr:from>
    <xdr:ext cx="405111" cy="259045"/>
    <xdr:sp macro="" textlink="">
      <xdr:nvSpPr>
        <xdr:cNvPr id="672" name="n_4aveValue【児童館】&#10;有形固定資産減価償却率">
          <a:extLst>
            <a:ext uri="{FF2B5EF4-FFF2-40B4-BE49-F238E27FC236}">
              <a16:creationId xmlns:a16="http://schemas.microsoft.com/office/drawing/2014/main" id="{0A4EDBF7-833F-4F7A-8913-FB5877D306BF}"/>
            </a:ext>
          </a:extLst>
        </xdr:cNvPr>
        <xdr:cNvSpPr txBox="1"/>
      </xdr:nvSpPr>
      <xdr:spPr>
        <a:xfrm>
          <a:off x="11102984" y="1338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86558</xdr:rowOff>
    </xdr:from>
    <xdr:ext cx="405111" cy="259045"/>
    <xdr:sp macro="" textlink="">
      <xdr:nvSpPr>
        <xdr:cNvPr id="673" name="n_1mainValue【児童館】&#10;有形固定資産減価償却率">
          <a:extLst>
            <a:ext uri="{FF2B5EF4-FFF2-40B4-BE49-F238E27FC236}">
              <a16:creationId xmlns:a16="http://schemas.microsoft.com/office/drawing/2014/main" id="{177ECC2D-33AC-4665-B1F5-09ED77F0ECA5}"/>
            </a:ext>
          </a:extLst>
        </xdr:cNvPr>
        <xdr:cNvSpPr txBox="1"/>
      </xdr:nvSpPr>
      <xdr:spPr>
        <a:xfrm>
          <a:off x="134372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47370</xdr:rowOff>
    </xdr:from>
    <xdr:ext cx="405111" cy="259045"/>
    <xdr:sp macro="" textlink="">
      <xdr:nvSpPr>
        <xdr:cNvPr id="674" name="n_2mainValue【児童館】&#10;有形固定資産減価償却率">
          <a:extLst>
            <a:ext uri="{FF2B5EF4-FFF2-40B4-BE49-F238E27FC236}">
              <a16:creationId xmlns:a16="http://schemas.microsoft.com/office/drawing/2014/main" id="{BCEF02AA-980B-44B3-BFBA-8B7D47F51FA5}"/>
            </a:ext>
          </a:extLst>
        </xdr:cNvPr>
        <xdr:cNvSpPr txBox="1"/>
      </xdr:nvSpPr>
      <xdr:spPr>
        <a:xfrm>
          <a:off x="12675244" y="139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75" name="n_3mainValue【児童館】&#10;有形固定資産減価償却率">
          <a:extLst>
            <a:ext uri="{FF2B5EF4-FFF2-40B4-BE49-F238E27FC236}">
              <a16:creationId xmlns:a16="http://schemas.microsoft.com/office/drawing/2014/main" id="{9690C13A-9BC9-47D8-927D-09B8BDA50374}"/>
            </a:ext>
          </a:extLst>
        </xdr:cNvPr>
        <xdr:cNvSpPr txBox="1"/>
      </xdr:nvSpPr>
      <xdr:spPr>
        <a:xfrm>
          <a:off x="11900544" y="1392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mainValue【児童館】&#10;有形固定資産減価償却率">
          <a:extLst>
            <a:ext uri="{FF2B5EF4-FFF2-40B4-BE49-F238E27FC236}">
              <a16:creationId xmlns:a16="http://schemas.microsoft.com/office/drawing/2014/main" id="{AF311759-E35B-418C-9C56-D736BCFE91E2}"/>
            </a:ext>
          </a:extLst>
        </xdr:cNvPr>
        <xdr:cNvSpPr txBox="1"/>
      </xdr:nvSpPr>
      <xdr:spPr>
        <a:xfrm>
          <a:off x="1110298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B595B6AD-0464-4ADF-ACA1-F0A7D6429D4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CB588C09-DB51-4233-A1A9-0320BC75746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C8384589-28F3-4AA9-B042-F021B2D3B3B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A2053FC5-5082-46DB-96F2-24E0ADF1E23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577D1D48-6FC1-439D-9C91-37DFA609B3C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32BC91A3-B51F-4250-8A42-BA6046420E0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CA86A65D-A4EE-4288-B458-29CCA16E851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298D4C35-4E92-4735-9F42-E28DA172A97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A617B68A-8E53-45FC-802F-DE4BB24D37F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E2C09E31-C86C-4FDF-BF8B-B1DE4D4BBF2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EDE9A646-D1F4-4C7F-8DF4-9005841FC74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FA80D788-D3C4-4B94-A4A4-20A1EF0CAFC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A44AF06-6260-4320-8810-01BEB2EA105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9A9754C3-B0DF-40C0-ABB0-46E1EC4D1BC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FC58AFAA-3AD2-4FAB-B69C-88042A04EE3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2B5B83F1-994D-4352-857A-229E6336F56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E98160A0-F40C-41DE-8032-27D1357DD84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6081EAF8-A8FD-454F-933F-7CED782C773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770CE9D6-E657-418E-8684-FD02C14166F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5A95C9EC-3F86-4586-A2E4-17093EE915C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18DCB4C3-A86F-443C-895B-F5B891D0531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8" name="直線コネクタ 697">
          <a:extLst>
            <a:ext uri="{FF2B5EF4-FFF2-40B4-BE49-F238E27FC236}">
              <a16:creationId xmlns:a16="http://schemas.microsoft.com/office/drawing/2014/main" id="{64E9731B-93B7-4AE6-95DB-6E705867B258}"/>
            </a:ext>
          </a:extLst>
        </xdr:cNvPr>
        <xdr:cNvCxnSpPr/>
      </xdr:nvCxnSpPr>
      <xdr:spPr>
        <a:xfrm flipV="1">
          <a:off x="19509104" y="13184885"/>
          <a:ext cx="0" cy="113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9" name="【児童館】&#10;一人当たり面積最小値テキスト">
          <a:extLst>
            <a:ext uri="{FF2B5EF4-FFF2-40B4-BE49-F238E27FC236}">
              <a16:creationId xmlns:a16="http://schemas.microsoft.com/office/drawing/2014/main" id="{6CBD3B79-8770-4EA4-92A8-1D6E91839E1A}"/>
            </a:ext>
          </a:extLst>
        </xdr:cNvPr>
        <xdr:cNvSpPr txBox="1"/>
      </xdr:nvSpPr>
      <xdr:spPr>
        <a:xfrm>
          <a:off x="19547840"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00" name="直線コネクタ 699">
          <a:extLst>
            <a:ext uri="{FF2B5EF4-FFF2-40B4-BE49-F238E27FC236}">
              <a16:creationId xmlns:a16="http://schemas.microsoft.com/office/drawing/2014/main" id="{1FB6CBA4-5672-47EF-8006-28F0F612B1F7}"/>
            </a:ext>
          </a:extLst>
        </xdr:cNvPr>
        <xdr:cNvCxnSpPr/>
      </xdr:nvCxnSpPr>
      <xdr:spPr>
        <a:xfrm>
          <a:off x="19443700" y="1432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701" name="【児童館】&#10;一人当たり面積最大値テキスト">
          <a:extLst>
            <a:ext uri="{FF2B5EF4-FFF2-40B4-BE49-F238E27FC236}">
              <a16:creationId xmlns:a16="http://schemas.microsoft.com/office/drawing/2014/main" id="{3A6191F9-64D6-4389-BA8D-44408D7768DC}"/>
            </a:ext>
          </a:extLst>
        </xdr:cNvPr>
        <xdr:cNvSpPr txBox="1"/>
      </xdr:nvSpPr>
      <xdr:spPr>
        <a:xfrm>
          <a:off x="19547840" y="129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702" name="直線コネクタ 701">
          <a:extLst>
            <a:ext uri="{FF2B5EF4-FFF2-40B4-BE49-F238E27FC236}">
              <a16:creationId xmlns:a16="http://schemas.microsoft.com/office/drawing/2014/main" id="{572C93D0-5AC5-4EC2-9860-693E18AA797D}"/>
            </a:ext>
          </a:extLst>
        </xdr:cNvPr>
        <xdr:cNvCxnSpPr/>
      </xdr:nvCxnSpPr>
      <xdr:spPr>
        <a:xfrm>
          <a:off x="19443700" y="13184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703" name="【児童館】&#10;一人当たり面積平均値テキスト">
          <a:extLst>
            <a:ext uri="{FF2B5EF4-FFF2-40B4-BE49-F238E27FC236}">
              <a16:creationId xmlns:a16="http://schemas.microsoft.com/office/drawing/2014/main" id="{F05913A0-4D09-4336-B9DB-78143C4D3FBD}"/>
            </a:ext>
          </a:extLst>
        </xdr:cNvPr>
        <xdr:cNvSpPr txBox="1"/>
      </xdr:nvSpPr>
      <xdr:spPr>
        <a:xfrm>
          <a:off x="19547840" y="14044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4" name="フローチャート: 判断 703">
          <a:extLst>
            <a:ext uri="{FF2B5EF4-FFF2-40B4-BE49-F238E27FC236}">
              <a16:creationId xmlns:a16="http://schemas.microsoft.com/office/drawing/2014/main" id="{6CA5E53F-C68A-48CC-9CB2-727581055AB5}"/>
            </a:ext>
          </a:extLst>
        </xdr:cNvPr>
        <xdr:cNvSpPr/>
      </xdr:nvSpPr>
      <xdr:spPr>
        <a:xfrm>
          <a:off x="194589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5" name="フローチャート: 判断 704">
          <a:extLst>
            <a:ext uri="{FF2B5EF4-FFF2-40B4-BE49-F238E27FC236}">
              <a16:creationId xmlns:a16="http://schemas.microsoft.com/office/drawing/2014/main" id="{41C540B2-AFEA-41E5-9818-3DAF8BBF1BC3}"/>
            </a:ext>
          </a:extLst>
        </xdr:cNvPr>
        <xdr:cNvSpPr/>
      </xdr:nvSpPr>
      <xdr:spPr>
        <a:xfrm>
          <a:off x="18735040" y="140942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6" name="フローチャート: 判断 705">
          <a:extLst>
            <a:ext uri="{FF2B5EF4-FFF2-40B4-BE49-F238E27FC236}">
              <a16:creationId xmlns:a16="http://schemas.microsoft.com/office/drawing/2014/main" id="{A0762593-1866-4EEA-887F-F51FD9847C74}"/>
            </a:ext>
          </a:extLst>
        </xdr:cNvPr>
        <xdr:cNvSpPr/>
      </xdr:nvSpPr>
      <xdr:spPr>
        <a:xfrm>
          <a:off x="1793748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707" name="フローチャート: 判断 706">
          <a:extLst>
            <a:ext uri="{FF2B5EF4-FFF2-40B4-BE49-F238E27FC236}">
              <a16:creationId xmlns:a16="http://schemas.microsoft.com/office/drawing/2014/main" id="{209922E0-6DF5-4C3A-A46C-C57F6C1D87E3}"/>
            </a:ext>
          </a:extLst>
        </xdr:cNvPr>
        <xdr:cNvSpPr/>
      </xdr:nvSpPr>
      <xdr:spPr>
        <a:xfrm>
          <a:off x="1716278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83313</xdr:rowOff>
    </xdr:from>
    <xdr:to>
      <xdr:col>98</xdr:col>
      <xdr:colOff>38100</xdr:colOff>
      <xdr:row>84</xdr:row>
      <xdr:rowOff>13463</xdr:rowOff>
    </xdr:to>
    <xdr:sp macro="" textlink="">
      <xdr:nvSpPr>
        <xdr:cNvPr id="708" name="フローチャート: 判断 707">
          <a:extLst>
            <a:ext uri="{FF2B5EF4-FFF2-40B4-BE49-F238E27FC236}">
              <a16:creationId xmlns:a16="http://schemas.microsoft.com/office/drawing/2014/main" id="{44FD5EED-DFBF-4738-BED7-0A5E85E9A005}"/>
            </a:ext>
          </a:extLst>
        </xdr:cNvPr>
        <xdr:cNvSpPr/>
      </xdr:nvSpPr>
      <xdr:spPr>
        <a:xfrm>
          <a:off x="16388080" y="13997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4F4A651-A798-4965-9E19-D2695FA9AC5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F2CEDC9-451F-493D-94FC-23E11C42324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E6FCF60-48AC-4E0E-99F2-DADA2FBCE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31B778A-4F14-4CD0-B302-BDAB60A16A4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F1CB9C0F-2A7E-41D5-B2A9-06CC9B5ACEE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110744</xdr:rowOff>
    </xdr:from>
    <xdr:to>
      <xdr:col>116</xdr:col>
      <xdr:colOff>114300</xdr:colOff>
      <xdr:row>80</xdr:row>
      <xdr:rowOff>40894</xdr:rowOff>
    </xdr:to>
    <xdr:sp macro="" textlink="">
      <xdr:nvSpPr>
        <xdr:cNvPr id="714" name="楕円 713">
          <a:extLst>
            <a:ext uri="{FF2B5EF4-FFF2-40B4-BE49-F238E27FC236}">
              <a16:creationId xmlns:a16="http://schemas.microsoft.com/office/drawing/2014/main" id="{B92898AA-42E6-416C-9637-3325022D330C}"/>
            </a:ext>
          </a:extLst>
        </xdr:cNvPr>
        <xdr:cNvSpPr/>
      </xdr:nvSpPr>
      <xdr:spPr>
        <a:xfrm>
          <a:off x="19458940" y="1335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133621</xdr:rowOff>
    </xdr:from>
    <xdr:ext cx="469744" cy="259045"/>
    <xdr:sp macro="" textlink="">
      <xdr:nvSpPr>
        <xdr:cNvPr id="715" name="【児童館】&#10;一人当たり面積該当値テキスト">
          <a:extLst>
            <a:ext uri="{FF2B5EF4-FFF2-40B4-BE49-F238E27FC236}">
              <a16:creationId xmlns:a16="http://schemas.microsoft.com/office/drawing/2014/main" id="{9FB0A8D0-24ED-4840-965A-CF1502F42435}"/>
            </a:ext>
          </a:extLst>
        </xdr:cNvPr>
        <xdr:cNvSpPr txBox="1"/>
      </xdr:nvSpPr>
      <xdr:spPr>
        <a:xfrm>
          <a:off x="19547840" y="132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716" name="楕円 715">
          <a:extLst>
            <a:ext uri="{FF2B5EF4-FFF2-40B4-BE49-F238E27FC236}">
              <a16:creationId xmlns:a16="http://schemas.microsoft.com/office/drawing/2014/main" id="{3AA465BC-D4CF-4D9C-A6F0-19BF54657807}"/>
            </a:ext>
          </a:extLst>
        </xdr:cNvPr>
        <xdr:cNvSpPr/>
      </xdr:nvSpPr>
      <xdr:spPr>
        <a:xfrm>
          <a:off x="18735040" y="13379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161544</xdr:rowOff>
    </xdr:from>
    <xdr:to>
      <xdr:col>116</xdr:col>
      <xdr:colOff>63500</xdr:colOff>
      <xdr:row>80</xdr:row>
      <xdr:rowOff>15239</xdr:rowOff>
    </xdr:to>
    <xdr:cxnSp macro="">
      <xdr:nvCxnSpPr>
        <xdr:cNvPr id="717" name="直線コネクタ 716">
          <a:extLst>
            <a:ext uri="{FF2B5EF4-FFF2-40B4-BE49-F238E27FC236}">
              <a16:creationId xmlns:a16="http://schemas.microsoft.com/office/drawing/2014/main" id="{48D6D63F-B846-43C3-9686-16541C8BE0C5}"/>
            </a:ext>
          </a:extLst>
        </xdr:cNvPr>
        <xdr:cNvCxnSpPr/>
      </xdr:nvCxnSpPr>
      <xdr:spPr>
        <a:xfrm flipV="1">
          <a:off x="18778220" y="13405104"/>
          <a:ext cx="73152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154178</xdr:rowOff>
    </xdr:from>
    <xdr:to>
      <xdr:col>107</xdr:col>
      <xdr:colOff>101600</xdr:colOff>
      <xdr:row>80</xdr:row>
      <xdr:rowOff>84328</xdr:rowOff>
    </xdr:to>
    <xdr:sp macro="" textlink="">
      <xdr:nvSpPr>
        <xdr:cNvPr id="718" name="楕円 717">
          <a:extLst>
            <a:ext uri="{FF2B5EF4-FFF2-40B4-BE49-F238E27FC236}">
              <a16:creationId xmlns:a16="http://schemas.microsoft.com/office/drawing/2014/main" id="{8598E58E-E79F-4C9D-B86A-026C32976FE2}"/>
            </a:ext>
          </a:extLst>
        </xdr:cNvPr>
        <xdr:cNvSpPr/>
      </xdr:nvSpPr>
      <xdr:spPr>
        <a:xfrm>
          <a:off x="17937480" y="1339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15239</xdr:rowOff>
    </xdr:from>
    <xdr:to>
      <xdr:col>111</xdr:col>
      <xdr:colOff>177800</xdr:colOff>
      <xdr:row>80</xdr:row>
      <xdr:rowOff>33528</xdr:rowOff>
    </xdr:to>
    <xdr:cxnSp macro="">
      <xdr:nvCxnSpPr>
        <xdr:cNvPr id="719" name="直線コネクタ 718">
          <a:extLst>
            <a:ext uri="{FF2B5EF4-FFF2-40B4-BE49-F238E27FC236}">
              <a16:creationId xmlns:a16="http://schemas.microsoft.com/office/drawing/2014/main" id="{8570740B-CB9F-464A-9D91-C9DFF0AA2A8D}"/>
            </a:ext>
          </a:extLst>
        </xdr:cNvPr>
        <xdr:cNvCxnSpPr/>
      </xdr:nvCxnSpPr>
      <xdr:spPr>
        <a:xfrm flipV="1">
          <a:off x="17988280" y="13426439"/>
          <a:ext cx="78994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20" name="楕円 719">
          <a:extLst>
            <a:ext uri="{FF2B5EF4-FFF2-40B4-BE49-F238E27FC236}">
              <a16:creationId xmlns:a16="http://schemas.microsoft.com/office/drawing/2014/main" id="{8FDD1CA8-3422-4BB1-9771-5C4DC88AE86E}"/>
            </a:ext>
          </a:extLst>
        </xdr:cNvPr>
        <xdr:cNvSpPr/>
      </xdr:nvSpPr>
      <xdr:spPr>
        <a:xfrm>
          <a:off x="1716278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33528</xdr:rowOff>
    </xdr:from>
    <xdr:to>
      <xdr:col>107</xdr:col>
      <xdr:colOff>50800</xdr:colOff>
      <xdr:row>80</xdr:row>
      <xdr:rowOff>60961</xdr:rowOff>
    </xdr:to>
    <xdr:cxnSp macro="">
      <xdr:nvCxnSpPr>
        <xdr:cNvPr id="721" name="直線コネクタ 720">
          <a:extLst>
            <a:ext uri="{FF2B5EF4-FFF2-40B4-BE49-F238E27FC236}">
              <a16:creationId xmlns:a16="http://schemas.microsoft.com/office/drawing/2014/main" id="{6B396C5B-4F6A-42EC-BCE9-368EADD68A73}"/>
            </a:ext>
          </a:extLst>
        </xdr:cNvPr>
        <xdr:cNvCxnSpPr/>
      </xdr:nvCxnSpPr>
      <xdr:spPr>
        <a:xfrm flipV="1">
          <a:off x="17213580" y="13444728"/>
          <a:ext cx="7747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39878</xdr:rowOff>
    </xdr:from>
    <xdr:to>
      <xdr:col>98</xdr:col>
      <xdr:colOff>38100</xdr:colOff>
      <xdr:row>80</xdr:row>
      <xdr:rowOff>141478</xdr:rowOff>
    </xdr:to>
    <xdr:sp macro="" textlink="">
      <xdr:nvSpPr>
        <xdr:cNvPr id="722" name="楕円 721">
          <a:extLst>
            <a:ext uri="{FF2B5EF4-FFF2-40B4-BE49-F238E27FC236}">
              <a16:creationId xmlns:a16="http://schemas.microsoft.com/office/drawing/2014/main" id="{616880B7-632A-4715-A7BB-B4E4AD76A04A}"/>
            </a:ext>
          </a:extLst>
        </xdr:cNvPr>
        <xdr:cNvSpPr/>
      </xdr:nvSpPr>
      <xdr:spPr>
        <a:xfrm>
          <a:off x="16388080" y="13451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90678</xdr:rowOff>
    </xdr:to>
    <xdr:cxnSp macro="">
      <xdr:nvCxnSpPr>
        <xdr:cNvPr id="723" name="直線コネクタ 722">
          <a:extLst>
            <a:ext uri="{FF2B5EF4-FFF2-40B4-BE49-F238E27FC236}">
              <a16:creationId xmlns:a16="http://schemas.microsoft.com/office/drawing/2014/main" id="{79910AEA-95E1-41C3-A200-4DDF8BFFB4B7}"/>
            </a:ext>
          </a:extLst>
        </xdr:cNvPr>
        <xdr:cNvCxnSpPr/>
      </xdr:nvCxnSpPr>
      <xdr:spPr>
        <a:xfrm flipV="1">
          <a:off x="16431260" y="13472161"/>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105173</xdr:rowOff>
    </xdr:from>
    <xdr:ext cx="469744" cy="259045"/>
    <xdr:sp macro="" textlink="">
      <xdr:nvSpPr>
        <xdr:cNvPr id="724" name="n_1aveValue【児童館】&#10;一人当たり面積">
          <a:extLst>
            <a:ext uri="{FF2B5EF4-FFF2-40B4-BE49-F238E27FC236}">
              <a16:creationId xmlns:a16="http://schemas.microsoft.com/office/drawing/2014/main" id="{3EE03B32-98D4-494D-9EFF-734F0B007323}"/>
            </a:ext>
          </a:extLst>
        </xdr:cNvPr>
        <xdr:cNvSpPr txBox="1"/>
      </xdr:nvSpPr>
      <xdr:spPr>
        <a:xfrm>
          <a:off x="18561127" y="141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25" name="n_2aveValue【児童館】&#10;一人当たり面積">
          <a:extLst>
            <a:ext uri="{FF2B5EF4-FFF2-40B4-BE49-F238E27FC236}">
              <a16:creationId xmlns:a16="http://schemas.microsoft.com/office/drawing/2014/main" id="{D9D177AD-BDDE-4752-B235-FEFC0BBF65A5}"/>
            </a:ext>
          </a:extLst>
        </xdr:cNvPr>
        <xdr:cNvSpPr txBox="1"/>
      </xdr:nvSpPr>
      <xdr:spPr>
        <a:xfrm>
          <a:off x="1777626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726" name="n_3aveValue【児童館】&#10;一人当たり面積">
          <a:extLst>
            <a:ext uri="{FF2B5EF4-FFF2-40B4-BE49-F238E27FC236}">
              <a16:creationId xmlns:a16="http://schemas.microsoft.com/office/drawing/2014/main" id="{2430BC49-EC22-4834-8218-9ECBD39F6F24}"/>
            </a:ext>
          </a:extLst>
        </xdr:cNvPr>
        <xdr:cNvSpPr txBox="1"/>
      </xdr:nvSpPr>
      <xdr:spPr>
        <a:xfrm>
          <a:off x="1700156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4590</xdr:rowOff>
    </xdr:from>
    <xdr:ext cx="469744" cy="259045"/>
    <xdr:sp macro="" textlink="">
      <xdr:nvSpPr>
        <xdr:cNvPr id="727" name="n_4aveValue【児童館】&#10;一人当たり面積">
          <a:extLst>
            <a:ext uri="{FF2B5EF4-FFF2-40B4-BE49-F238E27FC236}">
              <a16:creationId xmlns:a16="http://schemas.microsoft.com/office/drawing/2014/main" id="{7DB3B1A5-219B-4438-9769-E285DFBF1960}"/>
            </a:ext>
          </a:extLst>
        </xdr:cNvPr>
        <xdr:cNvSpPr txBox="1"/>
      </xdr:nvSpPr>
      <xdr:spPr>
        <a:xfrm>
          <a:off x="16226867"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728" name="n_1mainValue【児童館】&#10;一人当たり面積">
          <a:extLst>
            <a:ext uri="{FF2B5EF4-FFF2-40B4-BE49-F238E27FC236}">
              <a16:creationId xmlns:a16="http://schemas.microsoft.com/office/drawing/2014/main" id="{6C3CFBB9-0AD0-47D0-AF4C-99817ABEBE41}"/>
            </a:ext>
          </a:extLst>
        </xdr:cNvPr>
        <xdr:cNvSpPr txBox="1"/>
      </xdr:nvSpPr>
      <xdr:spPr>
        <a:xfrm>
          <a:off x="18561127" y="131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100855</xdr:rowOff>
    </xdr:from>
    <xdr:ext cx="469744" cy="259045"/>
    <xdr:sp macro="" textlink="">
      <xdr:nvSpPr>
        <xdr:cNvPr id="729" name="n_2mainValue【児童館】&#10;一人当たり面積">
          <a:extLst>
            <a:ext uri="{FF2B5EF4-FFF2-40B4-BE49-F238E27FC236}">
              <a16:creationId xmlns:a16="http://schemas.microsoft.com/office/drawing/2014/main" id="{2ABEEF43-7101-4EDD-9228-4B76FF54BE69}"/>
            </a:ext>
          </a:extLst>
        </xdr:cNvPr>
        <xdr:cNvSpPr txBox="1"/>
      </xdr:nvSpPr>
      <xdr:spPr>
        <a:xfrm>
          <a:off x="17776267" y="131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30" name="n_3mainValue【児童館】&#10;一人当たり面積">
          <a:extLst>
            <a:ext uri="{FF2B5EF4-FFF2-40B4-BE49-F238E27FC236}">
              <a16:creationId xmlns:a16="http://schemas.microsoft.com/office/drawing/2014/main" id="{C943B0C4-1907-4FA3-AFEE-C48554F0B127}"/>
            </a:ext>
          </a:extLst>
        </xdr:cNvPr>
        <xdr:cNvSpPr txBox="1"/>
      </xdr:nvSpPr>
      <xdr:spPr>
        <a:xfrm>
          <a:off x="17001567" y="1320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158005</xdr:rowOff>
    </xdr:from>
    <xdr:ext cx="469744" cy="259045"/>
    <xdr:sp macro="" textlink="">
      <xdr:nvSpPr>
        <xdr:cNvPr id="731" name="n_4mainValue【児童館】&#10;一人当たり面積">
          <a:extLst>
            <a:ext uri="{FF2B5EF4-FFF2-40B4-BE49-F238E27FC236}">
              <a16:creationId xmlns:a16="http://schemas.microsoft.com/office/drawing/2014/main" id="{E1C13A3E-508C-4DB6-9C31-F0A934DAFDDD}"/>
            </a:ext>
          </a:extLst>
        </xdr:cNvPr>
        <xdr:cNvSpPr txBox="1"/>
      </xdr:nvSpPr>
      <xdr:spPr>
        <a:xfrm>
          <a:off x="16226867" y="132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A3C8276-8E8B-47E0-A6DC-0D64A28448E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146F628-F1D0-4CB2-8617-37BABC45913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6EF27625-2F11-46B7-9F8F-9369571B39F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6C24314-8D85-498D-8F4D-108AC47614A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72D36482-FE55-472E-9F93-316ADB86C81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2F859E1E-84CD-4077-9784-AACAAAD7219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2B23CB7B-E5DE-47FA-AEF3-1F9D1E4C53A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339F3EE8-37A1-4A94-8F23-2D3926F21E9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635060E7-B9EA-4EB8-8FF6-6DA8A9122E3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EB48ABF1-55D1-48F2-8893-A15BF95D6D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2889B94C-F6F7-4534-B42C-932C3E007C5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280C3CDF-BB00-4853-A18C-AA8B603FAEF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A0DB0A9D-F65C-4408-8AF6-F619ED67271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62A08E9F-8704-4A14-A6DE-D3CA9AFA4A5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C6A390D7-D969-41EA-9300-B42F4FE2D36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8C1B47C7-3ABF-496E-9BD4-B438C4B17D6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59C61078-6E43-4E1E-8475-9DCCE316D14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1D8345C-CF0E-4C3B-9981-F90A630D8FF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507A7093-7567-4E59-A9C9-617881C01F7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2868A881-FD0F-4AAA-B267-BE6FEE27C7B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FDB46E46-1B0F-45F4-AB43-FF1A8CBCB9C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2337EF00-E7A8-41E7-83E3-844665FCDD4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88968B19-7A3B-487C-B2F8-57E0623D08E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D91E6512-9CF3-48F7-AF13-34BC153D897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6F0F6B9C-C66C-4C99-BF3C-C6EED0FB753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5EEA21DD-C938-4184-9C6E-6CFCD0E90C85}"/>
            </a:ext>
          </a:extLst>
        </xdr:cNvPr>
        <xdr:cNvCxnSpPr/>
      </xdr:nvCxnSpPr>
      <xdr:spPr>
        <a:xfrm flipV="1">
          <a:off x="14375764" y="16833669"/>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A794B844-76A5-4BB7-8F84-01D7BA630FB4}"/>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07FFC58B-D628-4AF9-B08B-7378CDD4F6D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0" name="【公民館】&#10;有形固定資産減価償却率最大値テキスト">
          <a:extLst>
            <a:ext uri="{FF2B5EF4-FFF2-40B4-BE49-F238E27FC236}">
              <a16:creationId xmlns:a16="http://schemas.microsoft.com/office/drawing/2014/main" id="{5EA8B60D-3879-4232-98A3-EE05CA7A25A3}"/>
            </a:ext>
          </a:extLst>
        </xdr:cNvPr>
        <xdr:cNvSpPr txBox="1"/>
      </xdr:nvSpPr>
      <xdr:spPr>
        <a:xfrm>
          <a:off x="14414500" y="16612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1" name="直線コネクタ 760">
          <a:extLst>
            <a:ext uri="{FF2B5EF4-FFF2-40B4-BE49-F238E27FC236}">
              <a16:creationId xmlns:a16="http://schemas.microsoft.com/office/drawing/2014/main" id="{B424F014-54B1-4062-8F98-580DD3C3A4D3}"/>
            </a:ext>
          </a:extLst>
        </xdr:cNvPr>
        <xdr:cNvCxnSpPr/>
      </xdr:nvCxnSpPr>
      <xdr:spPr>
        <a:xfrm>
          <a:off x="14287500" y="16833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2" name="【公民館】&#10;有形固定資産減価償却率平均値テキスト">
          <a:extLst>
            <a:ext uri="{FF2B5EF4-FFF2-40B4-BE49-F238E27FC236}">
              <a16:creationId xmlns:a16="http://schemas.microsoft.com/office/drawing/2014/main" id="{21CBE728-3BA4-4BED-B3D4-38CCF8408721}"/>
            </a:ext>
          </a:extLst>
        </xdr:cNvPr>
        <xdr:cNvSpPr txBox="1"/>
      </xdr:nvSpPr>
      <xdr:spPr>
        <a:xfrm>
          <a:off x="14414500" y="17508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3" name="フローチャート: 判断 762">
          <a:extLst>
            <a:ext uri="{FF2B5EF4-FFF2-40B4-BE49-F238E27FC236}">
              <a16:creationId xmlns:a16="http://schemas.microsoft.com/office/drawing/2014/main" id="{56D12255-A887-4194-925B-3D6A901AFE4D}"/>
            </a:ext>
          </a:extLst>
        </xdr:cNvPr>
        <xdr:cNvSpPr/>
      </xdr:nvSpPr>
      <xdr:spPr>
        <a:xfrm>
          <a:off x="14325600" y="176537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4" name="フローチャート: 判断 763">
          <a:extLst>
            <a:ext uri="{FF2B5EF4-FFF2-40B4-BE49-F238E27FC236}">
              <a16:creationId xmlns:a16="http://schemas.microsoft.com/office/drawing/2014/main" id="{E1F18F70-8DB3-49C4-B7E2-5FB4C885F0B4}"/>
            </a:ext>
          </a:extLst>
        </xdr:cNvPr>
        <xdr:cNvSpPr/>
      </xdr:nvSpPr>
      <xdr:spPr>
        <a:xfrm>
          <a:off x="13578840" y="17754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5" name="フローチャート: 判断 764">
          <a:extLst>
            <a:ext uri="{FF2B5EF4-FFF2-40B4-BE49-F238E27FC236}">
              <a16:creationId xmlns:a16="http://schemas.microsoft.com/office/drawing/2014/main" id="{EC1F13DB-77C3-470E-8093-9E17944992F8}"/>
            </a:ext>
          </a:extLst>
        </xdr:cNvPr>
        <xdr:cNvSpPr/>
      </xdr:nvSpPr>
      <xdr:spPr>
        <a:xfrm>
          <a:off x="12804140" y="1774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66" name="フローチャート: 判断 765">
          <a:extLst>
            <a:ext uri="{FF2B5EF4-FFF2-40B4-BE49-F238E27FC236}">
              <a16:creationId xmlns:a16="http://schemas.microsoft.com/office/drawing/2014/main" id="{C018254E-C388-4823-9860-B384BD18F005}"/>
            </a:ext>
          </a:extLst>
        </xdr:cNvPr>
        <xdr:cNvSpPr/>
      </xdr:nvSpPr>
      <xdr:spPr>
        <a:xfrm>
          <a:off x="12029440" y="1779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67" name="フローチャート: 判断 766">
          <a:extLst>
            <a:ext uri="{FF2B5EF4-FFF2-40B4-BE49-F238E27FC236}">
              <a16:creationId xmlns:a16="http://schemas.microsoft.com/office/drawing/2014/main" id="{8349FBF0-248B-427C-80AE-0183DF17D1E4}"/>
            </a:ext>
          </a:extLst>
        </xdr:cNvPr>
        <xdr:cNvSpPr/>
      </xdr:nvSpPr>
      <xdr:spPr>
        <a:xfrm>
          <a:off x="112318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0089042-F96D-4167-BBF6-D204B3639A0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0CBACAE-0CA8-4499-8886-934765304D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57D8DB9-647B-450B-8B9A-CCD274DDC07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F27373B-F986-4B6A-8679-CB85E5CE502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FE082B2-E014-4B49-BDCD-358BCF15368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773" name="楕円 772">
          <a:extLst>
            <a:ext uri="{FF2B5EF4-FFF2-40B4-BE49-F238E27FC236}">
              <a16:creationId xmlns:a16="http://schemas.microsoft.com/office/drawing/2014/main" id="{5B3B194D-6F49-4D5E-B8BB-367A75AA1DE6}"/>
            </a:ext>
          </a:extLst>
        </xdr:cNvPr>
        <xdr:cNvSpPr/>
      </xdr:nvSpPr>
      <xdr:spPr>
        <a:xfrm>
          <a:off x="14325600" y="181435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774" name="【公民館】&#10;有形固定資産減価償却率該当値テキスト">
          <a:extLst>
            <a:ext uri="{FF2B5EF4-FFF2-40B4-BE49-F238E27FC236}">
              <a16:creationId xmlns:a16="http://schemas.microsoft.com/office/drawing/2014/main" id="{A10A797E-A1FD-41D1-8BD9-F267A64D8CD8}"/>
            </a:ext>
          </a:extLst>
        </xdr:cNvPr>
        <xdr:cNvSpPr txBox="1"/>
      </xdr:nvSpPr>
      <xdr:spPr>
        <a:xfrm>
          <a:off x="14414500" y="1806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775" name="楕円 774">
          <a:extLst>
            <a:ext uri="{FF2B5EF4-FFF2-40B4-BE49-F238E27FC236}">
              <a16:creationId xmlns:a16="http://schemas.microsoft.com/office/drawing/2014/main" id="{2727DA75-8CB6-46B1-B199-C2C794E51F4F}"/>
            </a:ext>
          </a:extLst>
        </xdr:cNvPr>
        <xdr:cNvSpPr/>
      </xdr:nvSpPr>
      <xdr:spPr>
        <a:xfrm>
          <a:off x="1357884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58238</xdr:rowOff>
    </xdr:from>
    <xdr:to>
      <xdr:col>85</xdr:col>
      <xdr:colOff>127000</xdr:colOff>
      <xdr:row>108</xdr:row>
      <xdr:rowOff>89263</xdr:rowOff>
    </xdr:to>
    <xdr:cxnSp macro="">
      <xdr:nvCxnSpPr>
        <xdr:cNvPr id="776" name="直線コネクタ 775">
          <a:extLst>
            <a:ext uri="{FF2B5EF4-FFF2-40B4-BE49-F238E27FC236}">
              <a16:creationId xmlns:a16="http://schemas.microsoft.com/office/drawing/2014/main" id="{A5880991-C97C-4F38-A41F-608787B69353}"/>
            </a:ext>
          </a:extLst>
        </xdr:cNvPr>
        <xdr:cNvCxnSpPr/>
      </xdr:nvCxnSpPr>
      <xdr:spPr>
        <a:xfrm>
          <a:off x="13629640" y="18163358"/>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134801</xdr:rowOff>
    </xdr:from>
    <xdr:to>
      <xdr:col>76</xdr:col>
      <xdr:colOff>165100</xdr:colOff>
      <xdr:row>108</xdr:row>
      <xdr:rowOff>64951</xdr:rowOff>
    </xdr:to>
    <xdr:sp macro="" textlink="">
      <xdr:nvSpPr>
        <xdr:cNvPr id="777" name="楕円 776">
          <a:extLst>
            <a:ext uri="{FF2B5EF4-FFF2-40B4-BE49-F238E27FC236}">
              <a16:creationId xmlns:a16="http://schemas.microsoft.com/office/drawing/2014/main" id="{7CBF864B-05C2-4CFD-9A7B-11E513FD0F65}"/>
            </a:ext>
          </a:extLst>
        </xdr:cNvPr>
        <xdr:cNvSpPr/>
      </xdr:nvSpPr>
      <xdr:spPr>
        <a:xfrm>
          <a:off x="1280414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xdr:rowOff>
    </xdr:from>
    <xdr:to>
      <xdr:col>81</xdr:col>
      <xdr:colOff>50800</xdr:colOff>
      <xdr:row>108</xdr:row>
      <xdr:rowOff>58238</xdr:rowOff>
    </xdr:to>
    <xdr:cxnSp macro="">
      <xdr:nvCxnSpPr>
        <xdr:cNvPr id="778" name="直線コネクタ 777">
          <a:extLst>
            <a:ext uri="{FF2B5EF4-FFF2-40B4-BE49-F238E27FC236}">
              <a16:creationId xmlns:a16="http://schemas.microsoft.com/office/drawing/2014/main" id="{83D3517D-6310-4355-AB79-8D2447827FC9}"/>
            </a:ext>
          </a:extLst>
        </xdr:cNvPr>
        <xdr:cNvCxnSpPr/>
      </xdr:nvCxnSpPr>
      <xdr:spPr>
        <a:xfrm>
          <a:off x="12854940" y="18119271"/>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102144</xdr:rowOff>
    </xdr:from>
    <xdr:to>
      <xdr:col>72</xdr:col>
      <xdr:colOff>38100</xdr:colOff>
      <xdr:row>108</xdr:row>
      <xdr:rowOff>32294</xdr:rowOff>
    </xdr:to>
    <xdr:sp macro="" textlink="">
      <xdr:nvSpPr>
        <xdr:cNvPr id="779" name="楕円 778">
          <a:extLst>
            <a:ext uri="{FF2B5EF4-FFF2-40B4-BE49-F238E27FC236}">
              <a16:creationId xmlns:a16="http://schemas.microsoft.com/office/drawing/2014/main" id="{FCB78361-606F-46F3-A051-7F2B9C5A62DD}"/>
            </a:ext>
          </a:extLst>
        </xdr:cNvPr>
        <xdr:cNvSpPr/>
      </xdr:nvSpPr>
      <xdr:spPr>
        <a:xfrm>
          <a:off x="12029440" y="18039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108</xdr:row>
      <xdr:rowOff>14151</xdr:rowOff>
    </xdr:to>
    <xdr:cxnSp macro="">
      <xdr:nvCxnSpPr>
        <xdr:cNvPr id="780" name="直線コネクタ 779">
          <a:extLst>
            <a:ext uri="{FF2B5EF4-FFF2-40B4-BE49-F238E27FC236}">
              <a16:creationId xmlns:a16="http://schemas.microsoft.com/office/drawing/2014/main" id="{2F0E9B5F-6C60-4A0A-A69F-B984D5F979D3}"/>
            </a:ext>
          </a:extLst>
        </xdr:cNvPr>
        <xdr:cNvCxnSpPr/>
      </xdr:nvCxnSpPr>
      <xdr:spPr>
        <a:xfrm>
          <a:off x="12072620" y="1809042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67855</xdr:rowOff>
    </xdr:from>
    <xdr:to>
      <xdr:col>67</xdr:col>
      <xdr:colOff>101600</xdr:colOff>
      <xdr:row>107</xdr:row>
      <xdr:rowOff>169455</xdr:rowOff>
    </xdr:to>
    <xdr:sp macro="" textlink="">
      <xdr:nvSpPr>
        <xdr:cNvPr id="781" name="楕円 780">
          <a:extLst>
            <a:ext uri="{FF2B5EF4-FFF2-40B4-BE49-F238E27FC236}">
              <a16:creationId xmlns:a16="http://schemas.microsoft.com/office/drawing/2014/main" id="{F127F633-14E1-4CA2-859A-CEFEBC52CFB0}"/>
            </a:ext>
          </a:extLst>
        </xdr:cNvPr>
        <xdr:cNvSpPr/>
      </xdr:nvSpPr>
      <xdr:spPr>
        <a:xfrm>
          <a:off x="11231880" y="180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118655</xdr:rowOff>
    </xdr:from>
    <xdr:to>
      <xdr:col>71</xdr:col>
      <xdr:colOff>177800</xdr:colOff>
      <xdr:row>107</xdr:row>
      <xdr:rowOff>152944</xdr:rowOff>
    </xdr:to>
    <xdr:cxnSp macro="">
      <xdr:nvCxnSpPr>
        <xdr:cNvPr id="782" name="直線コネクタ 781">
          <a:extLst>
            <a:ext uri="{FF2B5EF4-FFF2-40B4-BE49-F238E27FC236}">
              <a16:creationId xmlns:a16="http://schemas.microsoft.com/office/drawing/2014/main" id="{1A144D19-F449-422C-A004-D680F314AB71}"/>
            </a:ext>
          </a:extLst>
        </xdr:cNvPr>
        <xdr:cNvCxnSpPr/>
      </xdr:nvCxnSpPr>
      <xdr:spPr>
        <a:xfrm>
          <a:off x="11282680" y="1805613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3" name="n_1aveValue【公民館】&#10;有形固定資産減価償却率">
          <a:extLst>
            <a:ext uri="{FF2B5EF4-FFF2-40B4-BE49-F238E27FC236}">
              <a16:creationId xmlns:a16="http://schemas.microsoft.com/office/drawing/2014/main" id="{50BC5633-2939-4F00-88B5-9871D77C0268}"/>
            </a:ext>
          </a:extLst>
        </xdr:cNvPr>
        <xdr:cNvSpPr txBox="1"/>
      </xdr:nvSpPr>
      <xdr:spPr>
        <a:xfrm>
          <a:off x="13437244" y="1753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4" name="n_2aveValue【公民館】&#10;有形固定資産減価償却率">
          <a:extLst>
            <a:ext uri="{FF2B5EF4-FFF2-40B4-BE49-F238E27FC236}">
              <a16:creationId xmlns:a16="http://schemas.microsoft.com/office/drawing/2014/main" id="{857F4A2B-EB8D-4156-AB3B-82A001FF4366}"/>
            </a:ext>
          </a:extLst>
        </xdr:cNvPr>
        <xdr:cNvSpPr txBox="1"/>
      </xdr:nvSpPr>
      <xdr:spPr>
        <a:xfrm>
          <a:off x="12675244" y="1752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85" name="n_3aveValue【公民館】&#10;有形固定資産減価償却率">
          <a:extLst>
            <a:ext uri="{FF2B5EF4-FFF2-40B4-BE49-F238E27FC236}">
              <a16:creationId xmlns:a16="http://schemas.microsoft.com/office/drawing/2014/main" id="{10B9F620-E416-4D10-9ADA-F515BF60E73F}"/>
            </a:ext>
          </a:extLst>
        </xdr:cNvPr>
        <xdr:cNvSpPr txBox="1"/>
      </xdr:nvSpPr>
      <xdr:spPr>
        <a:xfrm>
          <a:off x="119005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86" name="n_4aveValue【公民館】&#10;有形固定資産減価償却率">
          <a:extLst>
            <a:ext uri="{FF2B5EF4-FFF2-40B4-BE49-F238E27FC236}">
              <a16:creationId xmlns:a16="http://schemas.microsoft.com/office/drawing/2014/main" id="{EEE671D9-2860-4F33-A272-AEE8C902D979}"/>
            </a:ext>
          </a:extLst>
        </xdr:cNvPr>
        <xdr:cNvSpPr txBox="1"/>
      </xdr:nvSpPr>
      <xdr:spPr>
        <a:xfrm>
          <a:off x="1110298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787" name="n_1mainValue【公民館】&#10;有形固定資産減価償却率">
          <a:extLst>
            <a:ext uri="{FF2B5EF4-FFF2-40B4-BE49-F238E27FC236}">
              <a16:creationId xmlns:a16="http://schemas.microsoft.com/office/drawing/2014/main" id="{28C2C076-28AC-4CAC-8CE6-13D88363A79B}"/>
            </a:ext>
          </a:extLst>
        </xdr:cNvPr>
        <xdr:cNvSpPr txBox="1"/>
      </xdr:nvSpPr>
      <xdr:spPr>
        <a:xfrm>
          <a:off x="134372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56078</xdr:rowOff>
    </xdr:from>
    <xdr:ext cx="405111" cy="259045"/>
    <xdr:sp macro="" textlink="">
      <xdr:nvSpPr>
        <xdr:cNvPr id="788" name="n_2mainValue【公民館】&#10;有形固定資産減価償却率">
          <a:extLst>
            <a:ext uri="{FF2B5EF4-FFF2-40B4-BE49-F238E27FC236}">
              <a16:creationId xmlns:a16="http://schemas.microsoft.com/office/drawing/2014/main" id="{C6A2684F-6B91-4F82-A1DC-6658EDA29097}"/>
            </a:ext>
          </a:extLst>
        </xdr:cNvPr>
        <xdr:cNvSpPr txBox="1"/>
      </xdr:nvSpPr>
      <xdr:spPr>
        <a:xfrm>
          <a:off x="126752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23421</xdr:rowOff>
    </xdr:from>
    <xdr:ext cx="405111" cy="259045"/>
    <xdr:sp macro="" textlink="">
      <xdr:nvSpPr>
        <xdr:cNvPr id="789" name="n_3mainValue【公民館】&#10;有形固定資産減価償却率">
          <a:extLst>
            <a:ext uri="{FF2B5EF4-FFF2-40B4-BE49-F238E27FC236}">
              <a16:creationId xmlns:a16="http://schemas.microsoft.com/office/drawing/2014/main" id="{1720A880-7062-4D36-B1E8-15D180D25ED9}"/>
            </a:ext>
          </a:extLst>
        </xdr:cNvPr>
        <xdr:cNvSpPr txBox="1"/>
      </xdr:nvSpPr>
      <xdr:spPr>
        <a:xfrm>
          <a:off x="119005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160582</xdr:rowOff>
    </xdr:from>
    <xdr:ext cx="405111" cy="259045"/>
    <xdr:sp macro="" textlink="">
      <xdr:nvSpPr>
        <xdr:cNvPr id="790" name="n_4mainValue【公民館】&#10;有形固定資産減価償却率">
          <a:extLst>
            <a:ext uri="{FF2B5EF4-FFF2-40B4-BE49-F238E27FC236}">
              <a16:creationId xmlns:a16="http://schemas.microsoft.com/office/drawing/2014/main" id="{B446BBF4-E600-469F-B3D0-BAC0497232BC}"/>
            </a:ext>
          </a:extLst>
        </xdr:cNvPr>
        <xdr:cNvSpPr txBox="1"/>
      </xdr:nvSpPr>
      <xdr:spPr>
        <a:xfrm>
          <a:off x="11102984" y="180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B0BAEC78-65D2-41A6-A02A-5F4BA4BD64C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E771E736-6375-42AF-B17C-784C179EC4C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28074CA9-165B-4B92-B69B-A07E639D645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F48C15BF-1F7E-4F54-ACCD-A063E3B1753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FCAACE70-BFCC-4F84-B4E8-C8407AC9B2A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1F6C87FE-FB0E-42EF-B077-E5AB5EBEC6A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6A9C1DD8-83D5-4657-8278-6C159073840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982EE591-A4CF-48BA-8771-E62703F5065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450DC169-BC0A-45F9-8D4D-B18B8AF1342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DAA93A25-8991-464B-91E3-9E1F03D8AC1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78E0B9-656C-4D35-959C-0EDD912A5ED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B499398D-E303-4EBE-AC3F-47816F840DD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4B12DA8A-D37A-4FA6-90C4-1260E360438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EAE4701F-90A7-4DB1-B3D3-F6405BE5223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F2D87668-F9A4-45C2-8E7C-87AF34816A7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6CEF8D3E-F4E0-42DC-8272-2A79EEA7092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33DE7FC4-DBEA-47E6-8357-4D159EDF6AD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1E2F1BEA-1416-40BF-9F29-F1CA3B2FDFA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CDE2590-11B7-4F86-9DA8-474301677AC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6C1BF452-D1D1-4153-AD87-126252D0CFE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C1780AE2-D501-45E5-9C2B-9DC54D7846C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2" name="テキスト ボックス 811">
          <a:extLst>
            <a:ext uri="{FF2B5EF4-FFF2-40B4-BE49-F238E27FC236}">
              <a16:creationId xmlns:a16="http://schemas.microsoft.com/office/drawing/2014/main" id="{5056B467-EBE5-4891-9438-8751339DBCFF}"/>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CAC7426-7188-4513-9DCC-CC814BB34FD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4" name="直線コネクタ 813">
          <a:extLst>
            <a:ext uri="{FF2B5EF4-FFF2-40B4-BE49-F238E27FC236}">
              <a16:creationId xmlns:a16="http://schemas.microsoft.com/office/drawing/2014/main" id="{CACAE7A1-722E-4D4D-B979-5405511D65A9}"/>
            </a:ext>
          </a:extLst>
        </xdr:cNvPr>
        <xdr:cNvCxnSpPr/>
      </xdr:nvCxnSpPr>
      <xdr:spPr>
        <a:xfrm flipV="1">
          <a:off x="19509104" y="16869918"/>
          <a:ext cx="0" cy="136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5" name="【公民館】&#10;一人当たり面積最小値テキスト">
          <a:extLst>
            <a:ext uri="{FF2B5EF4-FFF2-40B4-BE49-F238E27FC236}">
              <a16:creationId xmlns:a16="http://schemas.microsoft.com/office/drawing/2014/main" id="{A23DE616-8B8B-40D6-A885-427236FEB6F3}"/>
            </a:ext>
          </a:extLst>
        </xdr:cNvPr>
        <xdr:cNvSpPr txBox="1"/>
      </xdr:nvSpPr>
      <xdr:spPr>
        <a:xfrm>
          <a:off x="19547840"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6" name="直線コネクタ 815">
          <a:extLst>
            <a:ext uri="{FF2B5EF4-FFF2-40B4-BE49-F238E27FC236}">
              <a16:creationId xmlns:a16="http://schemas.microsoft.com/office/drawing/2014/main" id="{FDA098B9-0928-4F88-91EC-34886DFD9F46}"/>
            </a:ext>
          </a:extLst>
        </xdr:cNvPr>
        <xdr:cNvCxnSpPr/>
      </xdr:nvCxnSpPr>
      <xdr:spPr>
        <a:xfrm>
          <a:off x="19443700" y="1823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7" name="【公民館】&#10;一人当たり面積最大値テキスト">
          <a:extLst>
            <a:ext uri="{FF2B5EF4-FFF2-40B4-BE49-F238E27FC236}">
              <a16:creationId xmlns:a16="http://schemas.microsoft.com/office/drawing/2014/main" id="{9975F08C-4D97-4E96-9DB6-349480DC9BD3}"/>
            </a:ext>
          </a:extLst>
        </xdr:cNvPr>
        <xdr:cNvSpPr txBox="1"/>
      </xdr:nvSpPr>
      <xdr:spPr>
        <a:xfrm>
          <a:off x="19547840" y="166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8" name="直線コネクタ 817">
          <a:extLst>
            <a:ext uri="{FF2B5EF4-FFF2-40B4-BE49-F238E27FC236}">
              <a16:creationId xmlns:a16="http://schemas.microsoft.com/office/drawing/2014/main" id="{9E4447C7-E862-4125-BE07-50234B904CDC}"/>
            </a:ext>
          </a:extLst>
        </xdr:cNvPr>
        <xdr:cNvCxnSpPr/>
      </xdr:nvCxnSpPr>
      <xdr:spPr>
        <a:xfrm>
          <a:off x="19443700" y="16869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819" name="【公民館】&#10;一人当たり面積平均値テキスト">
          <a:extLst>
            <a:ext uri="{FF2B5EF4-FFF2-40B4-BE49-F238E27FC236}">
              <a16:creationId xmlns:a16="http://schemas.microsoft.com/office/drawing/2014/main" id="{A59DDD0E-60B6-423C-BFE8-4D1DD44F02EB}"/>
            </a:ext>
          </a:extLst>
        </xdr:cNvPr>
        <xdr:cNvSpPr txBox="1"/>
      </xdr:nvSpPr>
      <xdr:spPr>
        <a:xfrm>
          <a:off x="19547840" y="1801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0" name="フローチャート: 判断 819">
          <a:extLst>
            <a:ext uri="{FF2B5EF4-FFF2-40B4-BE49-F238E27FC236}">
              <a16:creationId xmlns:a16="http://schemas.microsoft.com/office/drawing/2014/main" id="{F8BD8929-BCC5-40BC-8855-9855507E5B2D}"/>
            </a:ext>
          </a:extLst>
        </xdr:cNvPr>
        <xdr:cNvSpPr/>
      </xdr:nvSpPr>
      <xdr:spPr>
        <a:xfrm>
          <a:off x="19458940" y="18032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1" name="フローチャート: 判断 820">
          <a:extLst>
            <a:ext uri="{FF2B5EF4-FFF2-40B4-BE49-F238E27FC236}">
              <a16:creationId xmlns:a16="http://schemas.microsoft.com/office/drawing/2014/main" id="{37E6C59E-470D-43A7-9398-25E9E090D69D}"/>
            </a:ext>
          </a:extLst>
        </xdr:cNvPr>
        <xdr:cNvSpPr/>
      </xdr:nvSpPr>
      <xdr:spPr>
        <a:xfrm>
          <a:off x="18735040" y="18049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2" name="フローチャート: 判断 821">
          <a:extLst>
            <a:ext uri="{FF2B5EF4-FFF2-40B4-BE49-F238E27FC236}">
              <a16:creationId xmlns:a16="http://schemas.microsoft.com/office/drawing/2014/main" id="{738398A4-202A-4188-A6CA-9B7C0F27EE91}"/>
            </a:ext>
          </a:extLst>
        </xdr:cNvPr>
        <xdr:cNvSpPr/>
      </xdr:nvSpPr>
      <xdr:spPr>
        <a:xfrm>
          <a:off x="17937480" y="18054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23" name="フローチャート: 判断 822">
          <a:extLst>
            <a:ext uri="{FF2B5EF4-FFF2-40B4-BE49-F238E27FC236}">
              <a16:creationId xmlns:a16="http://schemas.microsoft.com/office/drawing/2014/main" id="{E6CD8B5B-1183-467E-83B7-ECB2A42CB2D1}"/>
            </a:ext>
          </a:extLst>
        </xdr:cNvPr>
        <xdr:cNvSpPr/>
      </xdr:nvSpPr>
      <xdr:spPr>
        <a:xfrm>
          <a:off x="171627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24" name="フローチャート: 判断 823">
          <a:extLst>
            <a:ext uri="{FF2B5EF4-FFF2-40B4-BE49-F238E27FC236}">
              <a16:creationId xmlns:a16="http://schemas.microsoft.com/office/drawing/2014/main" id="{2DF2FCAE-CEB8-4AD4-B3CC-E8AFEC2E5F18}"/>
            </a:ext>
          </a:extLst>
        </xdr:cNvPr>
        <xdr:cNvSpPr/>
      </xdr:nvSpPr>
      <xdr:spPr>
        <a:xfrm>
          <a:off x="16388080" y="1804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28F20C3-195F-40E8-9920-7222D3BEBDD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35B89AF-5E7A-4640-BA31-1387342EA7E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7953A7D-B1CC-4E4C-8A4E-35EAB887DC0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149B065-37F2-4238-BDAD-FCFD1D0688D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AEDE29F-0634-4E60-9129-09C1A672F27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65787</xdr:rowOff>
    </xdr:from>
    <xdr:to>
      <xdr:col>116</xdr:col>
      <xdr:colOff>114300</xdr:colOff>
      <xdr:row>107</xdr:row>
      <xdr:rowOff>167387</xdr:rowOff>
    </xdr:to>
    <xdr:sp macro="" textlink="">
      <xdr:nvSpPr>
        <xdr:cNvPr id="830" name="楕円 829">
          <a:extLst>
            <a:ext uri="{FF2B5EF4-FFF2-40B4-BE49-F238E27FC236}">
              <a16:creationId xmlns:a16="http://schemas.microsoft.com/office/drawing/2014/main" id="{E3F1A8A7-A8CC-4151-9311-A0ABD191342D}"/>
            </a:ext>
          </a:extLst>
        </xdr:cNvPr>
        <xdr:cNvSpPr/>
      </xdr:nvSpPr>
      <xdr:spPr>
        <a:xfrm>
          <a:off x="19458940" y="180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88664</xdr:rowOff>
    </xdr:from>
    <xdr:ext cx="469744" cy="259045"/>
    <xdr:sp macro="" textlink="">
      <xdr:nvSpPr>
        <xdr:cNvPr id="831" name="【公民館】&#10;一人当たり面積該当値テキスト">
          <a:extLst>
            <a:ext uri="{FF2B5EF4-FFF2-40B4-BE49-F238E27FC236}">
              <a16:creationId xmlns:a16="http://schemas.microsoft.com/office/drawing/2014/main" id="{E96170C0-5366-41E4-8BE2-FD0ABA703734}"/>
            </a:ext>
          </a:extLst>
        </xdr:cNvPr>
        <xdr:cNvSpPr txBox="1"/>
      </xdr:nvSpPr>
      <xdr:spPr>
        <a:xfrm>
          <a:off x="19547840" y="1785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70549</xdr:rowOff>
    </xdr:from>
    <xdr:to>
      <xdr:col>112</xdr:col>
      <xdr:colOff>38100</xdr:colOff>
      <xdr:row>108</xdr:row>
      <xdr:rowOff>699</xdr:rowOff>
    </xdr:to>
    <xdr:sp macro="" textlink="">
      <xdr:nvSpPr>
        <xdr:cNvPr id="832" name="楕円 831">
          <a:extLst>
            <a:ext uri="{FF2B5EF4-FFF2-40B4-BE49-F238E27FC236}">
              <a16:creationId xmlns:a16="http://schemas.microsoft.com/office/drawing/2014/main" id="{8BF46EFC-E56F-4F30-8AF7-63B54B7EF294}"/>
            </a:ext>
          </a:extLst>
        </xdr:cNvPr>
        <xdr:cNvSpPr/>
      </xdr:nvSpPr>
      <xdr:spPr>
        <a:xfrm>
          <a:off x="18735040" y="18008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116587</xdr:rowOff>
    </xdr:from>
    <xdr:to>
      <xdr:col>116</xdr:col>
      <xdr:colOff>63500</xdr:colOff>
      <xdr:row>107</xdr:row>
      <xdr:rowOff>121349</xdr:rowOff>
    </xdr:to>
    <xdr:cxnSp macro="">
      <xdr:nvCxnSpPr>
        <xdr:cNvPr id="833" name="直線コネクタ 832">
          <a:extLst>
            <a:ext uri="{FF2B5EF4-FFF2-40B4-BE49-F238E27FC236}">
              <a16:creationId xmlns:a16="http://schemas.microsoft.com/office/drawing/2014/main" id="{BEF5D393-9B28-46AB-AE04-3F590FEEA247}"/>
            </a:ext>
          </a:extLst>
        </xdr:cNvPr>
        <xdr:cNvCxnSpPr/>
      </xdr:nvCxnSpPr>
      <xdr:spPr>
        <a:xfrm flipV="1">
          <a:off x="18778220" y="18054067"/>
          <a:ext cx="73152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109410</xdr:rowOff>
    </xdr:from>
    <xdr:to>
      <xdr:col>107</xdr:col>
      <xdr:colOff>101600</xdr:colOff>
      <xdr:row>104</xdr:row>
      <xdr:rowOff>39560</xdr:rowOff>
    </xdr:to>
    <xdr:sp macro="" textlink="">
      <xdr:nvSpPr>
        <xdr:cNvPr id="834" name="楕円 833">
          <a:extLst>
            <a:ext uri="{FF2B5EF4-FFF2-40B4-BE49-F238E27FC236}">
              <a16:creationId xmlns:a16="http://schemas.microsoft.com/office/drawing/2014/main" id="{07F646DF-B1FA-4588-98CD-665F3AD2595B}"/>
            </a:ext>
          </a:extLst>
        </xdr:cNvPr>
        <xdr:cNvSpPr/>
      </xdr:nvSpPr>
      <xdr:spPr>
        <a:xfrm>
          <a:off x="17937480" y="1737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160210</xdr:rowOff>
    </xdr:from>
    <xdr:to>
      <xdr:col>111</xdr:col>
      <xdr:colOff>177800</xdr:colOff>
      <xdr:row>107</xdr:row>
      <xdr:rowOff>121349</xdr:rowOff>
    </xdr:to>
    <xdr:cxnSp macro="">
      <xdr:nvCxnSpPr>
        <xdr:cNvPr id="835" name="直線コネクタ 834">
          <a:extLst>
            <a:ext uri="{FF2B5EF4-FFF2-40B4-BE49-F238E27FC236}">
              <a16:creationId xmlns:a16="http://schemas.microsoft.com/office/drawing/2014/main" id="{9CB15BC6-3E44-4B95-AB3F-7E347455407E}"/>
            </a:ext>
          </a:extLst>
        </xdr:cNvPr>
        <xdr:cNvCxnSpPr/>
      </xdr:nvCxnSpPr>
      <xdr:spPr>
        <a:xfrm>
          <a:off x="17988280" y="17427130"/>
          <a:ext cx="789940" cy="6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90360</xdr:rowOff>
    </xdr:from>
    <xdr:to>
      <xdr:col>102</xdr:col>
      <xdr:colOff>165100</xdr:colOff>
      <xdr:row>105</xdr:row>
      <xdr:rowOff>20510</xdr:rowOff>
    </xdr:to>
    <xdr:sp macro="" textlink="">
      <xdr:nvSpPr>
        <xdr:cNvPr id="836" name="楕円 835">
          <a:extLst>
            <a:ext uri="{FF2B5EF4-FFF2-40B4-BE49-F238E27FC236}">
              <a16:creationId xmlns:a16="http://schemas.microsoft.com/office/drawing/2014/main" id="{CB00C476-8198-4FAE-BC07-F34782C20D8F}"/>
            </a:ext>
          </a:extLst>
        </xdr:cNvPr>
        <xdr:cNvSpPr/>
      </xdr:nvSpPr>
      <xdr:spPr>
        <a:xfrm>
          <a:off x="17162780" y="17524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160210</xdr:rowOff>
    </xdr:from>
    <xdr:to>
      <xdr:col>107</xdr:col>
      <xdr:colOff>50800</xdr:colOff>
      <xdr:row>104</xdr:row>
      <xdr:rowOff>141160</xdr:rowOff>
    </xdr:to>
    <xdr:cxnSp macro="">
      <xdr:nvCxnSpPr>
        <xdr:cNvPr id="837" name="直線コネクタ 836">
          <a:extLst>
            <a:ext uri="{FF2B5EF4-FFF2-40B4-BE49-F238E27FC236}">
              <a16:creationId xmlns:a16="http://schemas.microsoft.com/office/drawing/2014/main" id="{42692C84-4B1E-4EA3-8BC2-3CF95E67A8A5}"/>
            </a:ext>
          </a:extLst>
        </xdr:cNvPr>
        <xdr:cNvCxnSpPr/>
      </xdr:nvCxnSpPr>
      <xdr:spPr>
        <a:xfrm flipV="1">
          <a:off x="17213580" y="17427130"/>
          <a:ext cx="7747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110744</xdr:rowOff>
    </xdr:from>
    <xdr:to>
      <xdr:col>98</xdr:col>
      <xdr:colOff>38100</xdr:colOff>
      <xdr:row>105</xdr:row>
      <xdr:rowOff>40894</xdr:rowOff>
    </xdr:to>
    <xdr:sp macro="" textlink="">
      <xdr:nvSpPr>
        <xdr:cNvPr id="838" name="楕円 837">
          <a:extLst>
            <a:ext uri="{FF2B5EF4-FFF2-40B4-BE49-F238E27FC236}">
              <a16:creationId xmlns:a16="http://schemas.microsoft.com/office/drawing/2014/main" id="{FBF30895-4568-4973-ABC0-69107838D7F2}"/>
            </a:ext>
          </a:extLst>
        </xdr:cNvPr>
        <xdr:cNvSpPr/>
      </xdr:nvSpPr>
      <xdr:spPr>
        <a:xfrm>
          <a:off x="16388080" y="17545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141160</xdr:rowOff>
    </xdr:from>
    <xdr:to>
      <xdr:col>102</xdr:col>
      <xdr:colOff>114300</xdr:colOff>
      <xdr:row>104</xdr:row>
      <xdr:rowOff>161544</xdr:rowOff>
    </xdr:to>
    <xdr:cxnSp macro="">
      <xdr:nvCxnSpPr>
        <xdr:cNvPr id="839" name="直線コネクタ 838">
          <a:extLst>
            <a:ext uri="{FF2B5EF4-FFF2-40B4-BE49-F238E27FC236}">
              <a16:creationId xmlns:a16="http://schemas.microsoft.com/office/drawing/2014/main" id="{F6B4FBB6-1712-448B-A59A-39A0E9D7DBE3}"/>
            </a:ext>
          </a:extLst>
        </xdr:cNvPr>
        <xdr:cNvCxnSpPr/>
      </xdr:nvCxnSpPr>
      <xdr:spPr>
        <a:xfrm flipV="1">
          <a:off x="16431260" y="17575720"/>
          <a:ext cx="78232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840" name="n_1aveValue【公民館】&#10;一人当たり面積">
          <a:extLst>
            <a:ext uri="{FF2B5EF4-FFF2-40B4-BE49-F238E27FC236}">
              <a16:creationId xmlns:a16="http://schemas.microsoft.com/office/drawing/2014/main" id="{D2CC820E-7011-4615-9D73-CFAB4CADFAEF}"/>
            </a:ext>
          </a:extLst>
        </xdr:cNvPr>
        <xdr:cNvSpPr txBox="1"/>
      </xdr:nvSpPr>
      <xdr:spPr>
        <a:xfrm>
          <a:off x="18561127" y="181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841" name="n_2aveValue【公民館】&#10;一人当たり面積">
          <a:extLst>
            <a:ext uri="{FF2B5EF4-FFF2-40B4-BE49-F238E27FC236}">
              <a16:creationId xmlns:a16="http://schemas.microsoft.com/office/drawing/2014/main" id="{ACE86B73-CC33-4BA7-B259-E1CAE1A8AFF3}"/>
            </a:ext>
          </a:extLst>
        </xdr:cNvPr>
        <xdr:cNvSpPr txBox="1"/>
      </xdr:nvSpPr>
      <xdr:spPr>
        <a:xfrm>
          <a:off x="17776267" y="1814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842" name="n_3aveValue【公民館】&#10;一人当たり面積">
          <a:extLst>
            <a:ext uri="{FF2B5EF4-FFF2-40B4-BE49-F238E27FC236}">
              <a16:creationId xmlns:a16="http://schemas.microsoft.com/office/drawing/2014/main" id="{52C8EDB0-9B24-4C31-8832-06B27379FE70}"/>
            </a:ext>
          </a:extLst>
        </xdr:cNvPr>
        <xdr:cNvSpPr txBox="1"/>
      </xdr:nvSpPr>
      <xdr:spPr>
        <a:xfrm>
          <a:off x="17001567" y="1814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843" name="n_4aveValue【公民館】&#10;一人当たり面積">
          <a:extLst>
            <a:ext uri="{FF2B5EF4-FFF2-40B4-BE49-F238E27FC236}">
              <a16:creationId xmlns:a16="http://schemas.microsoft.com/office/drawing/2014/main" id="{D0131594-8436-4543-8E47-6BE8FD8382C8}"/>
            </a:ext>
          </a:extLst>
        </xdr:cNvPr>
        <xdr:cNvSpPr txBox="1"/>
      </xdr:nvSpPr>
      <xdr:spPr>
        <a:xfrm>
          <a:off x="16226867" y="181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17226</xdr:rowOff>
    </xdr:from>
    <xdr:ext cx="469744" cy="259045"/>
    <xdr:sp macro="" textlink="">
      <xdr:nvSpPr>
        <xdr:cNvPr id="844" name="n_1mainValue【公民館】&#10;一人当たり面積">
          <a:extLst>
            <a:ext uri="{FF2B5EF4-FFF2-40B4-BE49-F238E27FC236}">
              <a16:creationId xmlns:a16="http://schemas.microsoft.com/office/drawing/2014/main" id="{4F16CC83-F5B8-41DC-BDB8-54D0CBEA2EB1}"/>
            </a:ext>
          </a:extLst>
        </xdr:cNvPr>
        <xdr:cNvSpPr txBox="1"/>
      </xdr:nvSpPr>
      <xdr:spPr>
        <a:xfrm>
          <a:off x="18561127" y="1778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56087</xdr:rowOff>
    </xdr:from>
    <xdr:ext cx="469744" cy="259045"/>
    <xdr:sp macro="" textlink="">
      <xdr:nvSpPr>
        <xdr:cNvPr id="845" name="n_2mainValue【公民館】&#10;一人当たり面積">
          <a:extLst>
            <a:ext uri="{FF2B5EF4-FFF2-40B4-BE49-F238E27FC236}">
              <a16:creationId xmlns:a16="http://schemas.microsoft.com/office/drawing/2014/main" id="{62621B76-7E61-4030-AC92-6C34C54087DF}"/>
            </a:ext>
          </a:extLst>
        </xdr:cNvPr>
        <xdr:cNvSpPr txBox="1"/>
      </xdr:nvSpPr>
      <xdr:spPr>
        <a:xfrm>
          <a:off x="17776267" y="1715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37037</xdr:rowOff>
    </xdr:from>
    <xdr:ext cx="469744" cy="259045"/>
    <xdr:sp macro="" textlink="">
      <xdr:nvSpPr>
        <xdr:cNvPr id="846" name="n_3mainValue【公民館】&#10;一人当たり面積">
          <a:extLst>
            <a:ext uri="{FF2B5EF4-FFF2-40B4-BE49-F238E27FC236}">
              <a16:creationId xmlns:a16="http://schemas.microsoft.com/office/drawing/2014/main" id="{ED41675B-B844-4A5C-A89C-AAE3BAA459F7}"/>
            </a:ext>
          </a:extLst>
        </xdr:cNvPr>
        <xdr:cNvSpPr txBox="1"/>
      </xdr:nvSpPr>
      <xdr:spPr>
        <a:xfrm>
          <a:off x="17001567" y="1730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57421</xdr:rowOff>
    </xdr:from>
    <xdr:ext cx="469744" cy="259045"/>
    <xdr:sp macro="" textlink="">
      <xdr:nvSpPr>
        <xdr:cNvPr id="847" name="n_4mainValue【公民館】&#10;一人当たり面積">
          <a:extLst>
            <a:ext uri="{FF2B5EF4-FFF2-40B4-BE49-F238E27FC236}">
              <a16:creationId xmlns:a16="http://schemas.microsoft.com/office/drawing/2014/main" id="{02E4974A-9EF9-4A5F-B3C0-0CCF26FC1E73}"/>
            </a:ext>
          </a:extLst>
        </xdr:cNvPr>
        <xdr:cNvSpPr txBox="1"/>
      </xdr:nvSpPr>
      <xdr:spPr>
        <a:xfrm>
          <a:off x="16226867" y="173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4F25C721-7A7B-4F9D-8855-4336C76D794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1B0E29B-158C-4495-9738-75AE3ABA75C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3A4EA12-DF44-4A87-978E-B5FC5962107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9439CB-2FA2-4FF0-AAB6-45D9A0AD153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F6237B-5D3B-4261-837A-A1E98372430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453A06-59B4-4B63-827E-E523C55B215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D21E4E-3BD1-44FB-B7D7-7D4E75F3BA0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F2015B-8BC7-4307-B8F5-3F0265CC04A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1127C0-13D9-4693-A436-1EF9A4B89AA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78C432-A115-4810-BF5A-8E003020E04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4DE06E-2ECF-4E81-93D4-1CA6585D4FF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508DBB-4578-4561-8EC7-686B7A8611B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CD383A-D527-474B-8758-F554E3AFD89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B7CB1B-1513-433F-9133-9C10FC64717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204BCA-68C9-4FB2-9191-FC9C51F05B8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EA7724-EBFF-483D-A2D9-FDEA4A1C383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1FEA71-36D9-4AB4-B8F0-172AB53337E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59A98F-A055-4E01-A47E-2963ECB4283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4C3C0A-8190-49CF-9E63-8B7F4DEB520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855F73-BCB2-429D-9296-F0968685470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3DBDBF-468A-4A29-8CF3-38E80C16645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FD9D85-6781-4A8F-9B03-E30D90E763C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4DCEDA-9ABA-4762-9902-92902D5E234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554EEF-BEBD-407A-8CC3-07BA1EA0F84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25B41F-24AB-43FF-8D28-167659323F1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C76617-E2C7-49FB-8E45-B03174F697B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3F0132-DCA6-4BC1-A32C-5FA21297A0F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396A87-D593-4174-AF27-062FF00F5FE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47E245-AF9F-4AC5-B4AB-6E60A61F847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CED870-A3B1-4E3F-A3D4-65F3A7BD926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943CED-2F7E-46C7-8CB2-1E7D4CC675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53E7190-9F88-4659-AFCD-77AB8DB9316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6619F2-AD46-408D-8132-B2D89DBF698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9AA5B3-924A-487F-B25F-E03FCE8F525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CE1CA0-FF66-45F4-AA3B-DEE6FAB0B66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740933-0F48-4927-A2E1-D8A69DB0AA6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3BA51E-8A0C-4748-8D64-843A12C20B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C48879C-18AB-4307-8196-D06D7589B03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6E1447-E635-4AA6-9BCC-4853796CF2B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C32985-09A4-4836-B950-DC7D96C3F43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7EC070-6BDE-4F59-9979-AD765DAE13B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FDD180-08CD-4187-AAEE-4E5DC8CCEC59}"/>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C60E37F-47D6-4093-91D4-E340B357A46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8ADA5B7-9A2C-4DD4-B8E7-D3448B44979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5B9E657-0F4E-468A-8275-98A30D99EFB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B6877FB-6B34-4B63-8D62-2D23F4311D9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89EE515-5C5F-457C-99CE-008C23EAD23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8F0EB86-CE2D-41C9-8B5F-02FF66D97FE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B9592D6-36AA-4C52-BEC2-43BB292A0EB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A0A8F4C-825A-4973-AC3B-9B157A02A80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96E49F6-39FB-4FF9-BC34-DFF7BC7EC0C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98B303C-50AB-4D5F-8C27-DEE85D64D90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5703D32-789E-4DFD-815D-3EFC3EE664B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5EE2D96-F1F2-4FC6-A382-C44F4683AEE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F238501-CFE4-4FD9-B4F1-44E6738C4EE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E27FE57-34A2-4BF9-BD4F-4CE46536D1A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1ECD39-19C8-46C7-A961-38F359824BE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C2AD1ED-0327-4416-B102-E1B755254BC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9B4A129-32AF-43D0-8B04-F01644DE957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B22AC1B-2620-4D6E-93F9-854B0698C2E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015D5C8-F8C6-4851-ABCD-671A90454E6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B1597B5-A4AA-4405-958B-365FA447397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F78006C-3C76-4206-99CB-3FCD69A3E5E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F0C2C58-2533-4BC0-971A-CDFBE38C45E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76B2249-ADBE-47DD-8F34-7EE7ED7FEB8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250FAA0-9507-4501-8C37-4E07A4F5701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CA33F1D-0D85-4A23-AA18-F49A4B9049A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A098948-F881-4761-80C9-14965701CD3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F9CC563-4F33-4DBD-90F5-3B2D4230ED2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52EFED5-3763-44A2-9082-9885FE16512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2E76609-5627-448B-9251-C3FD9FA17E8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716FBE7-6EA7-4114-8B92-9BF80183F5A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E11F554-4F1D-476B-8CD6-3849AABC4B9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AC553BF-BDD4-4271-A1B2-54507A17E52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EA58AD4-277F-4D57-8EC1-72B61434808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9812485-945A-4F70-82F5-67BD8EDDC725}"/>
            </a:ext>
          </a:extLst>
        </xdr:cNvPr>
        <xdr:cNvCxnSpPr/>
      </xdr:nvCxnSpPr>
      <xdr:spPr>
        <a:xfrm flipV="1">
          <a:off x="4086225" y="9472749"/>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DF2CF6C-9018-4001-A827-1F28E15CA25D}"/>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4172F5F-9184-46F5-8C5F-5363A1742D4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B5EDAF4-EC63-4352-88B3-A0C0858785DD}"/>
            </a:ext>
          </a:extLst>
        </xdr:cNvPr>
        <xdr:cNvSpPr txBox="1"/>
      </xdr:nvSpPr>
      <xdr:spPr>
        <a:xfrm>
          <a:off x="4124960" y="925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72585599-94BD-4E13-B961-83673AE22278}"/>
            </a:ext>
          </a:extLst>
        </xdr:cNvPr>
        <xdr:cNvCxnSpPr/>
      </xdr:nvCxnSpPr>
      <xdr:spPr>
        <a:xfrm>
          <a:off x="4020820" y="947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49DB986-4198-4A48-A762-A01981D8951A}"/>
            </a:ext>
          </a:extLst>
        </xdr:cNvPr>
        <xdr:cNvSpPr txBox="1"/>
      </xdr:nvSpPr>
      <xdr:spPr>
        <a:xfrm>
          <a:off x="4124960" y="1023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A73EBA0E-5650-4D99-8CD7-A387E658382A}"/>
            </a:ext>
          </a:extLst>
        </xdr:cNvPr>
        <xdr:cNvSpPr/>
      </xdr:nvSpPr>
      <xdr:spPr>
        <a:xfrm>
          <a:off x="403606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3BC9C7F-F83E-406E-B7C9-F69B1572C4CA}"/>
            </a:ext>
          </a:extLst>
        </xdr:cNvPr>
        <xdr:cNvSpPr/>
      </xdr:nvSpPr>
      <xdr:spPr>
        <a:xfrm>
          <a:off x="331216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801817BB-5DA0-419F-8543-D2B87AD5E688}"/>
            </a:ext>
          </a:extLst>
        </xdr:cNvPr>
        <xdr:cNvSpPr/>
      </xdr:nvSpPr>
      <xdr:spPr>
        <a:xfrm>
          <a:off x="25146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E4123492-7B29-44D7-ABEE-CF2B32613726}"/>
            </a:ext>
          </a:extLst>
        </xdr:cNvPr>
        <xdr:cNvSpPr/>
      </xdr:nvSpPr>
      <xdr:spPr>
        <a:xfrm>
          <a:off x="17399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9570A715-004A-4CCC-8E1D-1C2C418908FC}"/>
            </a:ext>
          </a:extLst>
        </xdr:cNvPr>
        <xdr:cNvSpPr/>
      </xdr:nvSpPr>
      <xdr:spPr>
        <a:xfrm>
          <a:off x="965200" y="103613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3A41EB2-F14F-4EF9-8B2B-7205AFD4193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48BCDAC-E5A6-4B36-A97C-0B8ABBC5C36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BE0B984-065A-494B-8FAE-6B011A0EB9C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68129C0-965B-468F-A05C-E21801F087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592B57C-1481-4012-842C-800F0316F83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47172</xdr:rowOff>
    </xdr:from>
    <xdr:to>
      <xdr:col>24</xdr:col>
      <xdr:colOff>114300</xdr:colOff>
      <xdr:row>64</xdr:row>
      <xdr:rowOff>148772</xdr:rowOff>
    </xdr:to>
    <xdr:sp macro="" textlink="">
      <xdr:nvSpPr>
        <xdr:cNvPr id="90" name="楕円 89">
          <a:extLst>
            <a:ext uri="{FF2B5EF4-FFF2-40B4-BE49-F238E27FC236}">
              <a16:creationId xmlns:a16="http://schemas.microsoft.com/office/drawing/2014/main" id="{59EF7DB5-33B4-4145-8712-2D9E9BA1D576}"/>
            </a:ext>
          </a:extLst>
        </xdr:cNvPr>
        <xdr:cNvSpPr/>
      </xdr:nvSpPr>
      <xdr:spPr>
        <a:xfrm>
          <a:off x="4036060" y="107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133549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BE6C47B-B4A5-4992-A7D8-0AE8612DC884}"/>
            </a:ext>
          </a:extLst>
        </xdr:cNvPr>
        <xdr:cNvSpPr txBox="1"/>
      </xdr:nvSpPr>
      <xdr:spPr>
        <a:xfrm>
          <a:off x="4124960" y="1069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169635</xdr:rowOff>
    </xdr:from>
    <xdr:to>
      <xdr:col>20</xdr:col>
      <xdr:colOff>38100</xdr:colOff>
      <xdr:row>64</xdr:row>
      <xdr:rowOff>99785</xdr:rowOff>
    </xdr:to>
    <xdr:sp macro="" textlink="">
      <xdr:nvSpPr>
        <xdr:cNvPr id="92" name="楕円 91">
          <a:extLst>
            <a:ext uri="{FF2B5EF4-FFF2-40B4-BE49-F238E27FC236}">
              <a16:creationId xmlns:a16="http://schemas.microsoft.com/office/drawing/2014/main" id="{BDE0ECA9-7E9A-4B18-B9E5-367C18AC44AF}"/>
            </a:ext>
          </a:extLst>
        </xdr:cNvPr>
        <xdr:cNvSpPr/>
      </xdr:nvSpPr>
      <xdr:spPr>
        <a:xfrm>
          <a:off x="331216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97972</xdr:rowOff>
    </xdr:to>
    <xdr:cxnSp macro="">
      <xdr:nvCxnSpPr>
        <xdr:cNvPr id="93" name="直線コネクタ 92">
          <a:extLst>
            <a:ext uri="{FF2B5EF4-FFF2-40B4-BE49-F238E27FC236}">
              <a16:creationId xmlns:a16="http://schemas.microsoft.com/office/drawing/2014/main" id="{AB522EED-75E6-488B-8B5C-7756C0357D00}"/>
            </a:ext>
          </a:extLst>
        </xdr:cNvPr>
        <xdr:cNvCxnSpPr/>
      </xdr:nvCxnSpPr>
      <xdr:spPr>
        <a:xfrm>
          <a:off x="3355340" y="10777945"/>
          <a:ext cx="7315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159838</xdr:rowOff>
    </xdr:from>
    <xdr:to>
      <xdr:col>15</xdr:col>
      <xdr:colOff>101600</xdr:colOff>
      <xdr:row>64</xdr:row>
      <xdr:rowOff>89988</xdr:rowOff>
    </xdr:to>
    <xdr:sp macro="" textlink="">
      <xdr:nvSpPr>
        <xdr:cNvPr id="94" name="楕円 93">
          <a:extLst>
            <a:ext uri="{FF2B5EF4-FFF2-40B4-BE49-F238E27FC236}">
              <a16:creationId xmlns:a16="http://schemas.microsoft.com/office/drawing/2014/main" id="{46A17858-3D06-49AC-996A-E54AEE4F0579}"/>
            </a:ext>
          </a:extLst>
        </xdr:cNvPr>
        <xdr:cNvSpPr/>
      </xdr:nvSpPr>
      <xdr:spPr>
        <a:xfrm>
          <a:off x="2514600" y="10721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39188</xdr:rowOff>
    </xdr:from>
    <xdr:to>
      <xdr:col>19</xdr:col>
      <xdr:colOff>177800</xdr:colOff>
      <xdr:row>64</xdr:row>
      <xdr:rowOff>48985</xdr:rowOff>
    </xdr:to>
    <xdr:cxnSp macro="">
      <xdr:nvCxnSpPr>
        <xdr:cNvPr id="95" name="直線コネクタ 94">
          <a:extLst>
            <a:ext uri="{FF2B5EF4-FFF2-40B4-BE49-F238E27FC236}">
              <a16:creationId xmlns:a16="http://schemas.microsoft.com/office/drawing/2014/main" id="{ED2601E9-B60B-4331-9B35-43636DC39060}"/>
            </a:ext>
          </a:extLst>
        </xdr:cNvPr>
        <xdr:cNvCxnSpPr/>
      </xdr:nvCxnSpPr>
      <xdr:spPr>
        <a:xfrm>
          <a:off x="2565400" y="10768148"/>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125549</xdr:rowOff>
    </xdr:from>
    <xdr:to>
      <xdr:col>10</xdr:col>
      <xdr:colOff>165100</xdr:colOff>
      <xdr:row>64</xdr:row>
      <xdr:rowOff>55699</xdr:rowOff>
    </xdr:to>
    <xdr:sp macro="" textlink="">
      <xdr:nvSpPr>
        <xdr:cNvPr id="96" name="楕円 95">
          <a:extLst>
            <a:ext uri="{FF2B5EF4-FFF2-40B4-BE49-F238E27FC236}">
              <a16:creationId xmlns:a16="http://schemas.microsoft.com/office/drawing/2014/main" id="{FD9D66EE-7C65-4369-A656-7EE398356F5B}"/>
            </a:ext>
          </a:extLst>
        </xdr:cNvPr>
        <xdr:cNvSpPr/>
      </xdr:nvSpPr>
      <xdr:spPr>
        <a:xfrm>
          <a:off x="1739900" y="10686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4899</xdr:rowOff>
    </xdr:from>
    <xdr:to>
      <xdr:col>15</xdr:col>
      <xdr:colOff>50800</xdr:colOff>
      <xdr:row>64</xdr:row>
      <xdr:rowOff>39188</xdr:rowOff>
    </xdr:to>
    <xdr:cxnSp macro="">
      <xdr:nvCxnSpPr>
        <xdr:cNvPr id="97" name="直線コネクタ 96">
          <a:extLst>
            <a:ext uri="{FF2B5EF4-FFF2-40B4-BE49-F238E27FC236}">
              <a16:creationId xmlns:a16="http://schemas.microsoft.com/office/drawing/2014/main" id="{F547CF7B-622F-4BC4-937B-7A7B5075E68D}"/>
            </a:ext>
          </a:extLst>
        </xdr:cNvPr>
        <xdr:cNvCxnSpPr/>
      </xdr:nvCxnSpPr>
      <xdr:spPr>
        <a:xfrm>
          <a:off x="1790700" y="10733859"/>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98" name="楕円 97">
          <a:extLst>
            <a:ext uri="{FF2B5EF4-FFF2-40B4-BE49-F238E27FC236}">
              <a16:creationId xmlns:a16="http://schemas.microsoft.com/office/drawing/2014/main" id="{5FBCA758-B2BD-4EBC-9A02-D728813C1C27}"/>
            </a:ext>
          </a:extLst>
        </xdr:cNvPr>
        <xdr:cNvSpPr/>
      </xdr:nvSpPr>
      <xdr:spPr>
        <a:xfrm>
          <a:off x="96520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4899</xdr:rowOff>
    </xdr:to>
    <xdr:cxnSp macro="">
      <xdr:nvCxnSpPr>
        <xdr:cNvPr id="99" name="直線コネクタ 98">
          <a:extLst>
            <a:ext uri="{FF2B5EF4-FFF2-40B4-BE49-F238E27FC236}">
              <a16:creationId xmlns:a16="http://schemas.microsoft.com/office/drawing/2014/main" id="{C11D56C8-B3F5-44E1-B713-59452B1714C9}"/>
            </a:ext>
          </a:extLst>
        </xdr:cNvPr>
        <xdr:cNvCxnSpPr/>
      </xdr:nvCxnSpPr>
      <xdr:spPr>
        <a:xfrm>
          <a:off x="1008380" y="10703379"/>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B9B9A26E-D1D3-4519-94A5-2CCBCA7662C2}"/>
            </a:ext>
          </a:extLst>
        </xdr:cNvPr>
        <xdr:cNvSpPr txBox="1"/>
      </xdr:nvSpPr>
      <xdr:spPr>
        <a:xfrm>
          <a:off x="317056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FB58354E-3C59-4529-A34D-074EE0718E9A}"/>
            </a:ext>
          </a:extLst>
        </xdr:cNvPr>
        <xdr:cNvSpPr txBox="1"/>
      </xdr:nvSpPr>
      <xdr:spPr>
        <a:xfrm>
          <a:off x="23857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1BE41D19-13AB-4598-A498-4BA460D2DF02}"/>
            </a:ext>
          </a:extLst>
        </xdr:cNvPr>
        <xdr:cNvSpPr txBox="1"/>
      </xdr:nvSpPr>
      <xdr:spPr>
        <a:xfrm>
          <a:off x="161100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5B436E33-5129-4719-B595-F366A0413957}"/>
            </a:ext>
          </a:extLst>
        </xdr:cNvPr>
        <xdr:cNvSpPr txBox="1"/>
      </xdr:nvSpPr>
      <xdr:spPr>
        <a:xfrm>
          <a:off x="83630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90912</xdr:rowOff>
    </xdr:from>
    <xdr:ext cx="405111" cy="259045"/>
    <xdr:sp macro="" textlink="">
      <xdr:nvSpPr>
        <xdr:cNvPr id="104" name="n_1mainValue【体育館・プール】&#10;有形固定資産減価償却率">
          <a:extLst>
            <a:ext uri="{FF2B5EF4-FFF2-40B4-BE49-F238E27FC236}">
              <a16:creationId xmlns:a16="http://schemas.microsoft.com/office/drawing/2014/main" id="{27C47347-3681-4747-80C0-4429A19069DD}"/>
            </a:ext>
          </a:extLst>
        </xdr:cNvPr>
        <xdr:cNvSpPr txBox="1"/>
      </xdr:nvSpPr>
      <xdr:spPr>
        <a:xfrm>
          <a:off x="3170564" y="1081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81115</xdr:rowOff>
    </xdr:from>
    <xdr:ext cx="405111" cy="259045"/>
    <xdr:sp macro="" textlink="">
      <xdr:nvSpPr>
        <xdr:cNvPr id="105" name="n_2mainValue【体育館・プール】&#10;有形固定資産減価償却率">
          <a:extLst>
            <a:ext uri="{FF2B5EF4-FFF2-40B4-BE49-F238E27FC236}">
              <a16:creationId xmlns:a16="http://schemas.microsoft.com/office/drawing/2014/main" id="{1D6E7D6D-E5E0-4972-B1CC-9450722B15B1}"/>
            </a:ext>
          </a:extLst>
        </xdr:cNvPr>
        <xdr:cNvSpPr txBox="1"/>
      </xdr:nvSpPr>
      <xdr:spPr>
        <a:xfrm>
          <a:off x="2385704" y="1081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46826</xdr:rowOff>
    </xdr:from>
    <xdr:ext cx="405111" cy="259045"/>
    <xdr:sp macro="" textlink="">
      <xdr:nvSpPr>
        <xdr:cNvPr id="106" name="n_3mainValue【体育館・プール】&#10;有形固定資産減価償却率">
          <a:extLst>
            <a:ext uri="{FF2B5EF4-FFF2-40B4-BE49-F238E27FC236}">
              <a16:creationId xmlns:a16="http://schemas.microsoft.com/office/drawing/2014/main" id="{382AD64D-E1F8-4B38-A35C-4E7A07E09755}"/>
            </a:ext>
          </a:extLst>
        </xdr:cNvPr>
        <xdr:cNvSpPr txBox="1"/>
      </xdr:nvSpPr>
      <xdr:spPr>
        <a:xfrm>
          <a:off x="1611004" y="1077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84386D03-5180-4FE4-8EDC-26302467FCA0}"/>
            </a:ext>
          </a:extLst>
        </xdr:cNvPr>
        <xdr:cNvSpPr txBox="1"/>
      </xdr:nvSpPr>
      <xdr:spPr>
        <a:xfrm>
          <a:off x="83630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7EFB35D-1ED7-41E5-9B8B-65547533665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B325BA0-8340-4B8B-9E94-FF5F802AB45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3E95257-C85D-4092-8AA1-CD6E5DCDCB7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7F18487-F800-42DF-A078-C388D83A098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444F39AB-605C-4D3E-AED9-D397C4B9AAC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5E57766-310D-4644-9CD8-FFEB118B81F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F65107E-00A5-442C-A8E6-1126F7F571F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15DBFD0-F6D6-4861-A7F0-42881855484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0381E0C-3096-479C-807E-F4D5E6216E8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E083E47-E7AB-4E84-AF3B-67067217A27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4608E8B-1758-42E4-87A7-F3FA5229D12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743EEFC-08CD-437B-B3ED-82AC9B83252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ABB9687-49B7-4B79-A970-A50A947D2D7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94138F0-4318-4E63-B24E-C27258BED8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6A42452-FC94-43E9-8F57-C60BC04EC3D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A3F6518-6E6E-4587-A5AD-94A57757DA1A}"/>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B2D430B-1110-4633-85DD-1F668AAAD88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BAA254CA-1ECA-486E-9D69-7544488CE86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D44FF0B-AEE0-44E2-B0DD-7434A9B4A75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D697E2B-4CE9-402D-A0B4-823FF992F0B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3F613D0-CDE1-4202-9264-8C8083A0CB6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8F7D935-B36B-4C8B-BD42-D630EFC3839D}"/>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62DDFF3-ECE4-407D-9BA5-1E15E042818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67AF6A90-76CE-48F8-AC73-29B6EA956DE4}"/>
            </a:ext>
          </a:extLst>
        </xdr:cNvPr>
        <xdr:cNvCxnSpPr/>
      </xdr:nvCxnSpPr>
      <xdr:spPr>
        <a:xfrm flipV="1">
          <a:off x="9219565" y="9266301"/>
          <a:ext cx="0" cy="153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27616BDF-A130-4DA5-A7D4-9B02810A0470}"/>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CA706879-BAB4-4D28-A6A0-BC3E708D7292}"/>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9E59B195-7B38-4714-AF3B-33FB78122410}"/>
            </a:ext>
          </a:extLst>
        </xdr:cNvPr>
        <xdr:cNvSpPr txBox="1"/>
      </xdr:nvSpPr>
      <xdr:spPr>
        <a:xfrm>
          <a:off x="9258300" y="904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83F987F9-8089-456D-BAFB-93B0DA24676E}"/>
            </a:ext>
          </a:extLst>
        </xdr:cNvPr>
        <xdr:cNvCxnSpPr/>
      </xdr:nvCxnSpPr>
      <xdr:spPr>
        <a:xfrm>
          <a:off x="9154160" y="9266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A498E5FC-29AD-4921-9CD2-BAEE2BF867AA}"/>
            </a:ext>
          </a:extLst>
        </xdr:cNvPr>
        <xdr:cNvSpPr txBox="1"/>
      </xdr:nvSpPr>
      <xdr:spPr>
        <a:xfrm>
          <a:off x="9258300" y="1039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9FC8C638-2A40-465E-987D-FEFC3B083A49}"/>
            </a:ext>
          </a:extLst>
        </xdr:cNvPr>
        <xdr:cNvSpPr/>
      </xdr:nvSpPr>
      <xdr:spPr>
        <a:xfrm>
          <a:off x="9192260" y="10548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9CA30200-4E3B-4B06-AD39-74D27CD1F5C7}"/>
            </a:ext>
          </a:extLst>
        </xdr:cNvPr>
        <xdr:cNvSpPr/>
      </xdr:nvSpPr>
      <xdr:spPr>
        <a:xfrm>
          <a:off x="8445500" y="10550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5864A9DA-47AE-4EB9-9A65-611622DA3C9E}"/>
            </a:ext>
          </a:extLst>
        </xdr:cNvPr>
        <xdr:cNvSpPr/>
      </xdr:nvSpPr>
      <xdr:spPr>
        <a:xfrm>
          <a:off x="7670800" y="10556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466C817F-4398-4E36-8E83-E095F1E1D97A}"/>
            </a:ext>
          </a:extLst>
        </xdr:cNvPr>
        <xdr:cNvSpPr/>
      </xdr:nvSpPr>
      <xdr:spPr>
        <a:xfrm>
          <a:off x="6873240" y="1056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97A2DAE7-ABC6-4611-B175-0F44ED23A37C}"/>
            </a:ext>
          </a:extLst>
        </xdr:cNvPr>
        <xdr:cNvSpPr/>
      </xdr:nvSpPr>
      <xdr:spPr>
        <a:xfrm>
          <a:off x="6098540" y="1057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778AD47-449E-4CA0-91A9-5C938EBE22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44A72BE-E25D-488E-8F35-B82C36BB210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A24BF4-886B-4E70-9072-FBA224E446F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78CE104-CF7E-43C4-84D6-D205E2D23DA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B6A71EE-2407-44B2-9373-19395A7AAC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2731</xdr:rowOff>
    </xdr:from>
    <xdr:to>
      <xdr:col>55</xdr:col>
      <xdr:colOff>50800</xdr:colOff>
      <xdr:row>64</xdr:row>
      <xdr:rowOff>104331</xdr:rowOff>
    </xdr:to>
    <xdr:sp macro="" textlink="">
      <xdr:nvSpPr>
        <xdr:cNvPr id="147" name="楕円 146">
          <a:extLst>
            <a:ext uri="{FF2B5EF4-FFF2-40B4-BE49-F238E27FC236}">
              <a16:creationId xmlns:a16="http://schemas.microsoft.com/office/drawing/2014/main" id="{864AF54D-D176-4266-B5C6-5D3EB426A850}"/>
            </a:ext>
          </a:extLst>
        </xdr:cNvPr>
        <xdr:cNvSpPr/>
      </xdr:nvSpPr>
      <xdr:spPr>
        <a:xfrm>
          <a:off x="9192260" y="10731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89108</xdr:rowOff>
    </xdr:from>
    <xdr:ext cx="469744" cy="259045"/>
    <xdr:sp macro="" textlink="">
      <xdr:nvSpPr>
        <xdr:cNvPr id="148" name="【体育館・プール】&#10;一人当たり面積該当値テキスト">
          <a:extLst>
            <a:ext uri="{FF2B5EF4-FFF2-40B4-BE49-F238E27FC236}">
              <a16:creationId xmlns:a16="http://schemas.microsoft.com/office/drawing/2014/main" id="{E46BEFE7-6871-441D-9CD2-EC4C1CB05927}"/>
            </a:ext>
          </a:extLst>
        </xdr:cNvPr>
        <xdr:cNvSpPr txBox="1"/>
      </xdr:nvSpPr>
      <xdr:spPr>
        <a:xfrm>
          <a:off x="9258300" y="106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3302</xdr:rowOff>
    </xdr:from>
    <xdr:to>
      <xdr:col>50</xdr:col>
      <xdr:colOff>165100</xdr:colOff>
      <xdr:row>64</xdr:row>
      <xdr:rowOff>104902</xdr:rowOff>
    </xdr:to>
    <xdr:sp macro="" textlink="">
      <xdr:nvSpPr>
        <xdr:cNvPr id="149" name="楕円 148">
          <a:extLst>
            <a:ext uri="{FF2B5EF4-FFF2-40B4-BE49-F238E27FC236}">
              <a16:creationId xmlns:a16="http://schemas.microsoft.com/office/drawing/2014/main" id="{F3BDF05E-CB01-4413-8DB5-4979AC17DD5C}"/>
            </a:ext>
          </a:extLst>
        </xdr:cNvPr>
        <xdr:cNvSpPr/>
      </xdr:nvSpPr>
      <xdr:spPr>
        <a:xfrm>
          <a:off x="8445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53531</xdr:rowOff>
    </xdr:from>
    <xdr:to>
      <xdr:col>55</xdr:col>
      <xdr:colOff>0</xdr:colOff>
      <xdr:row>64</xdr:row>
      <xdr:rowOff>54102</xdr:rowOff>
    </xdr:to>
    <xdr:cxnSp macro="">
      <xdr:nvCxnSpPr>
        <xdr:cNvPr id="150" name="直線コネクタ 149">
          <a:extLst>
            <a:ext uri="{FF2B5EF4-FFF2-40B4-BE49-F238E27FC236}">
              <a16:creationId xmlns:a16="http://schemas.microsoft.com/office/drawing/2014/main" id="{328F4027-DD39-4140-AD39-C59E8D0AED19}"/>
            </a:ext>
          </a:extLst>
        </xdr:cNvPr>
        <xdr:cNvCxnSpPr/>
      </xdr:nvCxnSpPr>
      <xdr:spPr>
        <a:xfrm flipV="1">
          <a:off x="8496300" y="10782491"/>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162369</xdr:rowOff>
    </xdr:from>
    <xdr:to>
      <xdr:col>46</xdr:col>
      <xdr:colOff>38100</xdr:colOff>
      <xdr:row>64</xdr:row>
      <xdr:rowOff>92519</xdr:rowOff>
    </xdr:to>
    <xdr:sp macro="" textlink="">
      <xdr:nvSpPr>
        <xdr:cNvPr id="151" name="楕円 150">
          <a:extLst>
            <a:ext uri="{FF2B5EF4-FFF2-40B4-BE49-F238E27FC236}">
              <a16:creationId xmlns:a16="http://schemas.microsoft.com/office/drawing/2014/main" id="{0E482429-0F94-49DA-AD24-C334FB7A06EA}"/>
            </a:ext>
          </a:extLst>
        </xdr:cNvPr>
        <xdr:cNvSpPr/>
      </xdr:nvSpPr>
      <xdr:spPr>
        <a:xfrm>
          <a:off x="7670800" y="10723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41719</xdr:rowOff>
    </xdr:from>
    <xdr:to>
      <xdr:col>50</xdr:col>
      <xdr:colOff>114300</xdr:colOff>
      <xdr:row>64</xdr:row>
      <xdr:rowOff>54102</xdr:rowOff>
    </xdr:to>
    <xdr:cxnSp macro="">
      <xdr:nvCxnSpPr>
        <xdr:cNvPr id="152" name="直線コネクタ 151">
          <a:extLst>
            <a:ext uri="{FF2B5EF4-FFF2-40B4-BE49-F238E27FC236}">
              <a16:creationId xmlns:a16="http://schemas.microsoft.com/office/drawing/2014/main" id="{9662170D-769D-4BD4-AEC5-894E33FA50E3}"/>
            </a:ext>
          </a:extLst>
        </xdr:cNvPr>
        <xdr:cNvCxnSpPr/>
      </xdr:nvCxnSpPr>
      <xdr:spPr>
        <a:xfrm>
          <a:off x="7713980" y="10770679"/>
          <a:ext cx="78232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163322</xdr:rowOff>
    </xdr:from>
    <xdr:to>
      <xdr:col>41</xdr:col>
      <xdr:colOff>101600</xdr:colOff>
      <xdr:row>64</xdr:row>
      <xdr:rowOff>93472</xdr:rowOff>
    </xdr:to>
    <xdr:sp macro="" textlink="">
      <xdr:nvSpPr>
        <xdr:cNvPr id="153" name="楕円 152">
          <a:extLst>
            <a:ext uri="{FF2B5EF4-FFF2-40B4-BE49-F238E27FC236}">
              <a16:creationId xmlns:a16="http://schemas.microsoft.com/office/drawing/2014/main" id="{D6DDD048-4288-4131-B545-56B1C95ACAB8}"/>
            </a:ext>
          </a:extLst>
        </xdr:cNvPr>
        <xdr:cNvSpPr/>
      </xdr:nvSpPr>
      <xdr:spPr>
        <a:xfrm>
          <a:off x="6873240" y="10724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41719</xdr:rowOff>
    </xdr:from>
    <xdr:to>
      <xdr:col>45</xdr:col>
      <xdr:colOff>177800</xdr:colOff>
      <xdr:row>64</xdr:row>
      <xdr:rowOff>42672</xdr:rowOff>
    </xdr:to>
    <xdr:cxnSp macro="">
      <xdr:nvCxnSpPr>
        <xdr:cNvPr id="154" name="直線コネクタ 153">
          <a:extLst>
            <a:ext uri="{FF2B5EF4-FFF2-40B4-BE49-F238E27FC236}">
              <a16:creationId xmlns:a16="http://schemas.microsoft.com/office/drawing/2014/main" id="{B1C57E62-0E90-4EF2-93B7-007ACEFF1D7B}"/>
            </a:ext>
          </a:extLst>
        </xdr:cNvPr>
        <xdr:cNvCxnSpPr/>
      </xdr:nvCxnSpPr>
      <xdr:spPr>
        <a:xfrm flipV="1">
          <a:off x="6924040" y="10770679"/>
          <a:ext cx="78994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164465</xdr:rowOff>
    </xdr:from>
    <xdr:to>
      <xdr:col>36</xdr:col>
      <xdr:colOff>165100</xdr:colOff>
      <xdr:row>64</xdr:row>
      <xdr:rowOff>94615</xdr:rowOff>
    </xdr:to>
    <xdr:sp macro="" textlink="">
      <xdr:nvSpPr>
        <xdr:cNvPr id="155" name="楕円 154">
          <a:extLst>
            <a:ext uri="{FF2B5EF4-FFF2-40B4-BE49-F238E27FC236}">
              <a16:creationId xmlns:a16="http://schemas.microsoft.com/office/drawing/2014/main" id="{E66EC0B0-D917-49FD-8078-32596E6E8C34}"/>
            </a:ext>
          </a:extLst>
        </xdr:cNvPr>
        <xdr:cNvSpPr/>
      </xdr:nvSpPr>
      <xdr:spPr>
        <a:xfrm>
          <a:off x="6098540" y="1072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42672</xdr:rowOff>
    </xdr:from>
    <xdr:to>
      <xdr:col>41</xdr:col>
      <xdr:colOff>50800</xdr:colOff>
      <xdr:row>64</xdr:row>
      <xdr:rowOff>43815</xdr:rowOff>
    </xdr:to>
    <xdr:cxnSp macro="">
      <xdr:nvCxnSpPr>
        <xdr:cNvPr id="156" name="直線コネクタ 155">
          <a:extLst>
            <a:ext uri="{FF2B5EF4-FFF2-40B4-BE49-F238E27FC236}">
              <a16:creationId xmlns:a16="http://schemas.microsoft.com/office/drawing/2014/main" id="{82C30C55-FA6B-49D1-9635-5511D435F832}"/>
            </a:ext>
          </a:extLst>
        </xdr:cNvPr>
        <xdr:cNvCxnSpPr/>
      </xdr:nvCxnSpPr>
      <xdr:spPr>
        <a:xfrm flipV="1">
          <a:off x="6149340" y="10771632"/>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58BF741D-FD23-497C-A972-E1DEFAE1752D}"/>
            </a:ext>
          </a:extLst>
        </xdr:cNvPr>
        <xdr:cNvSpPr txBox="1"/>
      </xdr:nvSpPr>
      <xdr:spPr>
        <a:xfrm>
          <a:off x="827158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42EAB3D2-A1CD-4BAB-9D10-43FAC93194B6}"/>
            </a:ext>
          </a:extLst>
        </xdr:cNvPr>
        <xdr:cNvSpPr txBox="1"/>
      </xdr:nvSpPr>
      <xdr:spPr>
        <a:xfrm>
          <a:off x="7509587" y="1033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7E4A98CC-3D0B-4197-A4D1-3EB702B9CA90}"/>
            </a:ext>
          </a:extLst>
        </xdr:cNvPr>
        <xdr:cNvSpPr txBox="1"/>
      </xdr:nvSpPr>
      <xdr:spPr>
        <a:xfrm>
          <a:off x="671202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60" name="n_4aveValue【体育館・プール】&#10;一人当たり面積">
          <a:extLst>
            <a:ext uri="{FF2B5EF4-FFF2-40B4-BE49-F238E27FC236}">
              <a16:creationId xmlns:a16="http://schemas.microsoft.com/office/drawing/2014/main" id="{6CC2415A-5153-4558-9156-A4BC636C75DD}"/>
            </a:ext>
          </a:extLst>
        </xdr:cNvPr>
        <xdr:cNvSpPr txBox="1"/>
      </xdr:nvSpPr>
      <xdr:spPr>
        <a:xfrm>
          <a:off x="5937327" y="103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96029</xdr:rowOff>
    </xdr:from>
    <xdr:ext cx="469744" cy="259045"/>
    <xdr:sp macro="" textlink="">
      <xdr:nvSpPr>
        <xdr:cNvPr id="161" name="n_1mainValue【体育館・プール】&#10;一人当たり面積">
          <a:extLst>
            <a:ext uri="{FF2B5EF4-FFF2-40B4-BE49-F238E27FC236}">
              <a16:creationId xmlns:a16="http://schemas.microsoft.com/office/drawing/2014/main" id="{73A67ED9-40CA-48C7-8668-790BB33B34D1}"/>
            </a:ext>
          </a:extLst>
        </xdr:cNvPr>
        <xdr:cNvSpPr txBox="1"/>
      </xdr:nvSpPr>
      <xdr:spPr>
        <a:xfrm>
          <a:off x="827158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83646</xdr:rowOff>
    </xdr:from>
    <xdr:ext cx="469744" cy="259045"/>
    <xdr:sp macro="" textlink="">
      <xdr:nvSpPr>
        <xdr:cNvPr id="162" name="n_2mainValue【体育館・プール】&#10;一人当たり面積">
          <a:extLst>
            <a:ext uri="{FF2B5EF4-FFF2-40B4-BE49-F238E27FC236}">
              <a16:creationId xmlns:a16="http://schemas.microsoft.com/office/drawing/2014/main" id="{CE0C5DE5-E974-4E0A-B940-673F4234C9F3}"/>
            </a:ext>
          </a:extLst>
        </xdr:cNvPr>
        <xdr:cNvSpPr txBox="1"/>
      </xdr:nvSpPr>
      <xdr:spPr>
        <a:xfrm>
          <a:off x="7509587" y="1081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84599</xdr:rowOff>
    </xdr:from>
    <xdr:ext cx="469744" cy="259045"/>
    <xdr:sp macro="" textlink="">
      <xdr:nvSpPr>
        <xdr:cNvPr id="163" name="n_3mainValue【体育館・プール】&#10;一人当たり面積">
          <a:extLst>
            <a:ext uri="{FF2B5EF4-FFF2-40B4-BE49-F238E27FC236}">
              <a16:creationId xmlns:a16="http://schemas.microsoft.com/office/drawing/2014/main" id="{E42ABADD-3920-4D0A-9D72-05AAC400E409}"/>
            </a:ext>
          </a:extLst>
        </xdr:cNvPr>
        <xdr:cNvSpPr txBox="1"/>
      </xdr:nvSpPr>
      <xdr:spPr>
        <a:xfrm>
          <a:off x="67120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85742</xdr:rowOff>
    </xdr:from>
    <xdr:ext cx="469744" cy="259045"/>
    <xdr:sp macro="" textlink="">
      <xdr:nvSpPr>
        <xdr:cNvPr id="164" name="n_4mainValue【体育館・プール】&#10;一人当たり面積">
          <a:extLst>
            <a:ext uri="{FF2B5EF4-FFF2-40B4-BE49-F238E27FC236}">
              <a16:creationId xmlns:a16="http://schemas.microsoft.com/office/drawing/2014/main" id="{95663F70-981B-4DAF-B8CA-D80CF5ADCB5B}"/>
            </a:ext>
          </a:extLst>
        </xdr:cNvPr>
        <xdr:cNvSpPr txBox="1"/>
      </xdr:nvSpPr>
      <xdr:spPr>
        <a:xfrm>
          <a:off x="59373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2B7A2DB-0394-4452-AB6C-6C4C124271F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B1F82571-CC39-40C2-AA79-55C15D05DB0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1A9C594-41B9-420A-BC01-47A81C89E6C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AB3D290-2B52-4363-8FA8-EC848C84370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A2CADDAB-2B5E-47CD-A9FE-B3A783FD986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9A07D4D-5197-45E0-94E1-F2BFF5AED94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054E750-2DDF-4BBE-B531-F1AE6668C63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826D970-3276-4C01-A558-3395D946EB1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B07F1844-DF76-449F-A036-48BD58B0C7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A788DC4F-A74A-42CB-80EC-94EE6F52D9D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B1ACB54-0B7B-418A-ACF0-56CDDFDD100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BE6738B3-72B4-4B3E-B77D-6A0A9611A7A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6247FF55-AA21-48DC-87D4-A1C089FE813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BE781E3A-78D2-4B36-A88E-C7F530978D5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4B1C43A8-88C5-4EAA-9FEC-56715D64E0F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C9BC6D46-D4E2-4602-AE35-722736667F8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FD434A47-25D8-4A9C-AB46-A1D720DFF49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18093F9F-6F63-4B32-BCC6-12ADFD8BDAC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4E9A538-005B-43DE-9A3C-86E2E3D8AD1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FF5CCC5-B8E3-4EE1-84E1-F0B47AC8BA2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6887317C-16BD-4B63-88AA-3CC82DDF24F2}"/>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C8388CCF-C03C-4018-AAB6-2B3D4E49CBF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EEB936A8-C4B6-4E25-B228-13440DDD5BB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E4EE149F-EB41-4B1E-B779-DDE645CD74E5}"/>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D2ED719-5E30-47E2-BB89-95A3F555A4DB}"/>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AC38CBF8-DA4A-40BD-9034-3BD407467B9B}"/>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9A5B3CA9-95B4-4EC4-BC75-4107206A3E65}"/>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C170B6A0-7908-43A4-9BD4-EA66476A1711}"/>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AB332D11-F15A-4AC8-A0B8-ECA432DE222F}"/>
            </a:ext>
          </a:extLst>
        </xdr:cNvPr>
        <xdr:cNvSpPr txBox="1"/>
      </xdr:nvSpPr>
      <xdr:spPr>
        <a:xfrm>
          <a:off x="4124960" y="13503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A2F0EDF9-00D8-4205-BFF4-3A537A2E16BC}"/>
            </a:ext>
          </a:extLst>
        </xdr:cNvPr>
        <xdr:cNvSpPr/>
      </xdr:nvSpPr>
      <xdr:spPr>
        <a:xfrm>
          <a:off x="4036060" y="1364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58B6D926-4452-48A6-8831-C2B45C29169E}"/>
            </a:ext>
          </a:extLst>
        </xdr:cNvPr>
        <xdr:cNvSpPr/>
      </xdr:nvSpPr>
      <xdr:spPr>
        <a:xfrm>
          <a:off x="331216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983F18B7-6CB0-43DF-8697-5634305592FF}"/>
            </a:ext>
          </a:extLst>
        </xdr:cNvPr>
        <xdr:cNvSpPr/>
      </xdr:nvSpPr>
      <xdr:spPr>
        <a:xfrm>
          <a:off x="2514600"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629F6251-897F-4A98-9A93-68F59AFD28BA}"/>
            </a:ext>
          </a:extLst>
        </xdr:cNvPr>
        <xdr:cNvSpPr/>
      </xdr:nvSpPr>
      <xdr:spPr>
        <a:xfrm>
          <a:off x="173990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5BAE60EB-EE11-4A20-A01A-64C421A19106}"/>
            </a:ext>
          </a:extLst>
        </xdr:cNvPr>
        <xdr:cNvSpPr/>
      </xdr:nvSpPr>
      <xdr:spPr>
        <a:xfrm>
          <a:off x="96520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BF62E4D-58CE-45E9-BB6C-F4D140A341F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0C90059-C506-45B6-8061-9A3C7037451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D1E8CFA-CF5B-4C8C-A1ED-B356D08DE64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08178A6-F153-41DC-83E0-5E135C44886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3D01A0E-0D14-4635-8846-3F482351464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8889</xdr:rowOff>
    </xdr:from>
    <xdr:to>
      <xdr:col>24</xdr:col>
      <xdr:colOff>114300</xdr:colOff>
      <xdr:row>84</xdr:row>
      <xdr:rowOff>110489</xdr:rowOff>
    </xdr:to>
    <xdr:sp macro="" textlink="">
      <xdr:nvSpPr>
        <xdr:cNvPr id="204" name="楕円 203">
          <a:extLst>
            <a:ext uri="{FF2B5EF4-FFF2-40B4-BE49-F238E27FC236}">
              <a16:creationId xmlns:a16="http://schemas.microsoft.com/office/drawing/2014/main" id="{46F9AE7B-D70C-4F71-8472-4506820F9B5D}"/>
            </a:ext>
          </a:extLst>
        </xdr:cNvPr>
        <xdr:cNvSpPr/>
      </xdr:nvSpPr>
      <xdr:spPr>
        <a:xfrm>
          <a:off x="4036060" y="140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158766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85BA62D-4FFF-43D9-B4EF-8BE048247834}"/>
            </a:ext>
          </a:extLst>
        </xdr:cNvPr>
        <xdr:cNvSpPr txBox="1"/>
      </xdr:nvSpPr>
      <xdr:spPr>
        <a:xfrm>
          <a:off x="4124960" y="1407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160020</xdr:rowOff>
    </xdr:from>
    <xdr:to>
      <xdr:col>20</xdr:col>
      <xdr:colOff>38100</xdr:colOff>
      <xdr:row>84</xdr:row>
      <xdr:rowOff>90170</xdr:rowOff>
    </xdr:to>
    <xdr:sp macro="" textlink="">
      <xdr:nvSpPr>
        <xdr:cNvPr id="206" name="楕円 205">
          <a:extLst>
            <a:ext uri="{FF2B5EF4-FFF2-40B4-BE49-F238E27FC236}">
              <a16:creationId xmlns:a16="http://schemas.microsoft.com/office/drawing/2014/main" id="{E633831B-5A52-4A24-BE03-AA04A4F9A661}"/>
            </a:ext>
          </a:extLst>
        </xdr:cNvPr>
        <xdr:cNvSpPr/>
      </xdr:nvSpPr>
      <xdr:spPr>
        <a:xfrm>
          <a:off x="3312160" y="14074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39370</xdr:rowOff>
    </xdr:from>
    <xdr:to>
      <xdr:col>24</xdr:col>
      <xdr:colOff>63500</xdr:colOff>
      <xdr:row>84</xdr:row>
      <xdr:rowOff>59689</xdr:rowOff>
    </xdr:to>
    <xdr:cxnSp macro="">
      <xdr:nvCxnSpPr>
        <xdr:cNvPr id="207" name="直線コネクタ 206">
          <a:extLst>
            <a:ext uri="{FF2B5EF4-FFF2-40B4-BE49-F238E27FC236}">
              <a16:creationId xmlns:a16="http://schemas.microsoft.com/office/drawing/2014/main" id="{DCF5F42C-598B-4CEC-8798-D0174DA6EC53}"/>
            </a:ext>
          </a:extLst>
        </xdr:cNvPr>
        <xdr:cNvCxnSpPr/>
      </xdr:nvCxnSpPr>
      <xdr:spPr>
        <a:xfrm>
          <a:off x="3355340" y="14121130"/>
          <a:ext cx="73152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08" name="楕円 207">
          <a:extLst>
            <a:ext uri="{FF2B5EF4-FFF2-40B4-BE49-F238E27FC236}">
              <a16:creationId xmlns:a16="http://schemas.microsoft.com/office/drawing/2014/main" id="{9BC226D0-0507-4A6B-9A57-4C806561BE1D}"/>
            </a:ext>
          </a:extLst>
        </xdr:cNvPr>
        <xdr:cNvSpPr/>
      </xdr:nvSpPr>
      <xdr:spPr>
        <a:xfrm>
          <a:off x="251460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39370</xdr:rowOff>
    </xdr:to>
    <xdr:cxnSp macro="">
      <xdr:nvCxnSpPr>
        <xdr:cNvPr id="209" name="直線コネクタ 208">
          <a:extLst>
            <a:ext uri="{FF2B5EF4-FFF2-40B4-BE49-F238E27FC236}">
              <a16:creationId xmlns:a16="http://schemas.microsoft.com/office/drawing/2014/main" id="{B23D4C09-88AB-4D64-BFD9-F7A55C36AFCB}"/>
            </a:ext>
          </a:extLst>
        </xdr:cNvPr>
        <xdr:cNvCxnSpPr/>
      </xdr:nvCxnSpPr>
      <xdr:spPr>
        <a:xfrm>
          <a:off x="2565400" y="14096999"/>
          <a:ext cx="78994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10" name="楕円 209">
          <a:extLst>
            <a:ext uri="{FF2B5EF4-FFF2-40B4-BE49-F238E27FC236}">
              <a16:creationId xmlns:a16="http://schemas.microsoft.com/office/drawing/2014/main" id="{06CA817F-2A1E-4C80-BBF5-DE25DA8AE074}"/>
            </a:ext>
          </a:extLst>
        </xdr:cNvPr>
        <xdr:cNvSpPr/>
      </xdr:nvSpPr>
      <xdr:spPr>
        <a:xfrm>
          <a:off x="173990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15239</xdr:rowOff>
    </xdr:to>
    <xdr:cxnSp macro="">
      <xdr:nvCxnSpPr>
        <xdr:cNvPr id="211" name="直線コネクタ 210">
          <a:extLst>
            <a:ext uri="{FF2B5EF4-FFF2-40B4-BE49-F238E27FC236}">
              <a16:creationId xmlns:a16="http://schemas.microsoft.com/office/drawing/2014/main" id="{3427A30F-AC6E-42BD-B54B-F4A7B2047C11}"/>
            </a:ext>
          </a:extLst>
        </xdr:cNvPr>
        <xdr:cNvCxnSpPr/>
      </xdr:nvCxnSpPr>
      <xdr:spPr>
        <a:xfrm>
          <a:off x="1790700" y="14077950"/>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212" name="楕円 211">
          <a:extLst>
            <a:ext uri="{FF2B5EF4-FFF2-40B4-BE49-F238E27FC236}">
              <a16:creationId xmlns:a16="http://schemas.microsoft.com/office/drawing/2014/main" id="{041E79F0-CA80-4C09-87A2-C402B19799D9}"/>
            </a:ext>
          </a:extLst>
        </xdr:cNvPr>
        <xdr:cNvSpPr/>
      </xdr:nvSpPr>
      <xdr:spPr>
        <a:xfrm>
          <a:off x="96520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83</xdr:row>
      <xdr:rowOff>163830</xdr:rowOff>
    </xdr:to>
    <xdr:cxnSp macro="">
      <xdr:nvCxnSpPr>
        <xdr:cNvPr id="213" name="直線コネクタ 212">
          <a:extLst>
            <a:ext uri="{FF2B5EF4-FFF2-40B4-BE49-F238E27FC236}">
              <a16:creationId xmlns:a16="http://schemas.microsoft.com/office/drawing/2014/main" id="{EB7F88D5-E90F-4E88-8E86-059CAF9EFBCF}"/>
            </a:ext>
          </a:extLst>
        </xdr:cNvPr>
        <xdr:cNvCxnSpPr/>
      </xdr:nvCxnSpPr>
      <xdr:spPr>
        <a:xfrm>
          <a:off x="1008380" y="1405509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3DA92A47-04D9-44B7-BF44-4C1D387F1291}"/>
            </a:ext>
          </a:extLst>
        </xdr:cNvPr>
        <xdr:cNvSpPr txBox="1"/>
      </xdr:nvSpPr>
      <xdr:spPr>
        <a:xfrm>
          <a:off x="317056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8B7B9D3E-D447-414E-BFC4-3181FA7DB8A4}"/>
            </a:ext>
          </a:extLst>
        </xdr:cNvPr>
        <xdr:cNvSpPr txBox="1"/>
      </xdr:nvSpPr>
      <xdr:spPr>
        <a:xfrm>
          <a:off x="2385704"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1D413537-08D1-4689-B9F3-A14011E86D13}"/>
            </a:ext>
          </a:extLst>
        </xdr:cNvPr>
        <xdr:cNvSpPr txBox="1"/>
      </xdr:nvSpPr>
      <xdr:spPr>
        <a:xfrm>
          <a:off x="1611004"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8BC4A177-9543-44AF-B069-D073F28C1B8A}"/>
            </a:ext>
          </a:extLst>
        </xdr:cNvPr>
        <xdr:cNvSpPr txBox="1"/>
      </xdr:nvSpPr>
      <xdr:spPr>
        <a:xfrm>
          <a:off x="8363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81297</xdr:rowOff>
    </xdr:from>
    <xdr:ext cx="405111" cy="259045"/>
    <xdr:sp macro="" textlink="">
      <xdr:nvSpPr>
        <xdr:cNvPr id="218" name="n_1mainValue【福祉施設】&#10;有形固定資産減価償却率">
          <a:extLst>
            <a:ext uri="{FF2B5EF4-FFF2-40B4-BE49-F238E27FC236}">
              <a16:creationId xmlns:a16="http://schemas.microsoft.com/office/drawing/2014/main" id="{13F129F7-79C9-4383-AE24-23DE78BEBAF3}"/>
            </a:ext>
          </a:extLst>
        </xdr:cNvPr>
        <xdr:cNvSpPr txBox="1"/>
      </xdr:nvSpPr>
      <xdr:spPr>
        <a:xfrm>
          <a:off x="3170564" y="1416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19" name="n_2mainValue【福祉施設】&#10;有形固定資産減価償却率">
          <a:extLst>
            <a:ext uri="{FF2B5EF4-FFF2-40B4-BE49-F238E27FC236}">
              <a16:creationId xmlns:a16="http://schemas.microsoft.com/office/drawing/2014/main" id="{EBAC9B0C-65A5-47DE-8FB5-81A6B643404F}"/>
            </a:ext>
          </a:extLst>
        </xdr:cNvPr>
        <xdr:cNvSpPr txBox="1"/>
      </xdr:nvSpPr>
      <xdr:spPr>
        <a:xfrm>
          <a:off x="238570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20" name="n_3mainValue【福祉施設】&#10;有形固定資産減価償却率">
          <a:extLst>
            <a:ext uri="{FF2B5EF4-FFF2-40B4-BE49-F238E27FC236}">
              <a16:creationId xmlns:a16="http://schemas.microsoft.com/office/drawing/2014/main" id="{E1DB9AFF-0885-4B12-A45C-2F9052F48F17}"/>
            </a:ext>
          </a:extLst>
        </xdr:cNvPr>
        <xdr:cNvSpPr txBox="1"/>
      </xdr:nvSpPr>
      <xdr:spPr>
        <a:xfrm>
          <a:off x="161100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221" name="n_4mainValue【福祉施設】&#10;有形固定資産減価償却率">
          <a:extLst>
            <a:ext uri="{FF2B5EF4-FFF2-40B4-BE49-F238E27FC236}">
              <a16:creationId xmlns:a16="http://schemas.microsoft.com/office/drawing/2014/main" id="{F177AA5C-2207-4969-A91B-328928316215}"/>
            </a:ext>
          </a:extLst>
        </xdr:cNvPr>
        <xdr:cNvSpPr txBox="1"/>
      </xdr:nvSpPr>
      <xdr:spPr>
        <a:xfrm>
          <a:off x="83630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53B7ECE-249F-4ADF-86A4-77261BD453C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626B1B6C-77C3-43B8-B0B4-89D2787ADCC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B1DFBF56-D151-4DB2-BA05-61C070EDA34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F0FFC38A-D594-4E37-B54B-87150ACD314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E78F39D-5F45-4DF5-8C9A-97918A8A2D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D5BA4BB-9AC3-4561-AFE9-25EA8B3365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66A001AB-303B-42CF-98A3-EC719FB35DE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C881B47E-F7E7-4339-A276-197AA2CE485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5D7522A2-40C0-4DF5-A546-432572FE2CF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65695703-7B28-49A6-93D2-DD427B2C172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638B6F48-4498-4478-BE91-9A4721051DD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BDCDFAD8-8239-44ED-99FC-3DAF5921AE9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B97D2211-26E2-451E-9F4C-97DA13F419E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BACC2FE8-915D-4063-BE69-A1F697C5A3B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E8D7E3B-D63A-4CFA-8D9E-6832F1717C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C2CABE09-82E4-49DE-8AC1-E7AD4C2AC95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51C985D9-AD1C-4442-9BC9-1F7B3E7EE5A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F5E3FD17-8E7F-417E-869D-B431BC26934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4519BB98-0543-4D4A-AB26-2E671D13C0F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43A2490D-682A-47D9-A58F-874553B3CF5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99058F06-8321-465C-9425-4C8DEE0B22E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45F5A4AB-69FF-4D2F-B7B1-0193F46FA38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7348E045-9C74-42B7-A7CA-51C20EDEC93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D6F3B163-CCF9-43C6-8BB2-A70E5EFE8F66}"/>
            </a:ext>
          </a:extLst>
        </xdr:cNvPr>
        <xdr:cNvCxnSpPr/>
      </xdr:nvCxnSpPr>
      <xdr:spPr>
        <a:xfrm flipV="1">
          <a:off x="9219565" y="13265658"/>
          <a:ext cx="0" cy="1258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93CE55C9-EA50-49A4-93AE-26A0D5ACDAEF}"/>
            </a:ext>
          </a:extLst>
        </xdr:cNvPr>
        <xdr:cNvSpPr txBox="1"/>
      </xdr:nvSpPr>
      <xdr:spPr>
        <a:xfrm>
          <a:off x="9258300" y="145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2333B2CE-58FC-4814-99E0-154944EBF32C}"/>
            </a:ext>
          </a:extLst>
        </xdr:cNvPr>
        <xdr:cNvCxnSpPr/>
      </xdr:nvCxnSpPr>
      <xdr:spPr>
        <a:xfrm>
          <a:off x="9154160" y="14523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4D1E3726-AED9-4884-AFA1-C14340E19C21}"/>
            </a:ext>
          </a:extLst>
        </xdr:cNvPr>
        <xdr:cNvSpPr txBox="1"/>
      </xdr:nvSpPr>
      <xdr:spPr>
        <a:xfrm>
          <a:off x="9258300" y="130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9F4A62D6-9311-407E-9B32-C3ECBEB3FD48}"/>
            </a:ext>
          </a:extLst>
        </xdr:cNvPr>
        <xdr:cNvCxnSpPr/>
      </xdr:nvCxnSpPr>
      <xdr:spPr>
        <a:xfrm>
          <a:off x="9154160" y="13265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C9194BFA-8691-43C0-8634-BEE85763BD61}"/>
            </a:ext>
          </a:extLst>
        </xdr:cNvPr>
        <xdr:cNvSpPr txBox="1"/>
      </xdr:nvSpPr>
      <xdr:spPr>
        <a:xfrm>
          <a:off x="92583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C09DD64A-BFE1-41C4-B002-1D61688D6188}"/>
            </a:ext>
          </a:extLst>
        </xdr:cNvPr>
        <xdr:cNvSpPr/>
      </xdr:nvSpPr>
      <xdr:spPr>
        <a:xfrm>
          <a:off x="9192260" y="14329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BDB4EFBC-7E08-45F9-82FE-EEE633CF7658}"/>
            </a:ext>
          </a:extLst>
        </xdr:cNvPr>
        <xdr:cNvSpPr/>
      </xdr:nvSpPr>
      <xdr:spPr>
        <a:xfrm>
          <a:off x="8445500" y="1434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FEBFE387-93D5-416D-860C-AF01EA513DBD}"/>
            </a:ext>
          </a:extLst>
        </xdr:cNvPr>
        <xdr:cNvSpPr/>
      </xdr:nvSpPr>
      <xdr:spPr>
        <a:xfrm>
          <a:off x="7670800" y="14353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535C29D3-3245-468A-8958-5B95B3D66CE2}"/>
            </a:ext>
          </a:extLst>
        </xdr:cNvPr>
        <xdr:cNvSpPr/>
      </xdr:nvSpPr>
      <xdr:spPr>
        <a:xfrm>
          <a:off x="6873240" y="1432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7C84E2B7-CE8E-4601-B74A-1B83AFBF69F5}"/>
            </a:ext>
          </a:extLst>
        </xdr:cNvPr>
        <xdr:cNvSpPr/>
      </xdr:nvSpPr>
      <xdr:spPr>
        <a:xfrm>
          <a:off x="6098540" y="143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76F740B-8881-499B-93AC-9B550E2B740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8259951-E29A-41C5-98C3-F3AE7C26F28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94755C5-7249-429C-A744-F346B84E2FC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50DE393-81FE-4A0B-A423-9D1139855C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205A09E-29A9-48CC-B5D4-CB5A96302AF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261" name="楕円 260">
          <a:extLst>
            <a:ext uri="{FF2B5EF4-FFF2-40B4-BE49-F238E27FC236}">
              <a16:creationId xmlns:a16="http://schemas.microsoft.com/office/drawing/2014/main" id="{13073FFC-8459-4B42-8B73-76872485A052}"/>
            </a:ext>
          </a:extLst>
        </xdr:cNvPr>
        <xdr:cNvSpPr/>
      </xdr:nvSpPr>
      <xdr:spPr>
        <a:xfrm>
          <a:off x="9192260" y="14282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56469</xdr:rowOff>
    </xdr:from>
    <xdr:ext cx="469744" cy="259045"/>
    <xdr:sp macro="" textlink="">
      <xdr:nvSpPr>
        <xdr:cNvPr id="262" name="【福祉施設】&#10;一人当たり面積該当値テキスト">
          <a:extLst>
            <a:ext uri="{FF2B5EF4-FFF2-40B4-BE49-F238E27FC236}">
              <a16:creationId xmlns:a16="http://schemas.microsoft.com/office/drawing/2014/main" id="{A2F06F77-700E-4883-8399-3E44E2848C63}"/>
            </a:ext>
          </a:extLst>
        </xdr:cNvPr>
        <xdr:cNvSpPr txBox="1"/>
      </xdr:nvSpPr>
      <xdr:spPr>
        <a:xfrm>
          <a:off x="9258300" y="1413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56642</xdr:rowOff>
    </xdr:from>
    <xdr:to>
      <xdr:col>50</xdr:col>
      <xdr:colOff>165100</xdr:colOff>
      <xdr:row>85</xdr:row>
      <xdr:rowOff>158242</xdr:rowOff>
    </xdr:to>
    <xdr:sp macro="" textlink="">
      <xdr:nvSpPr>
        <xdr:cNvPr id="263" name="楕円 262">
          <a:extLst>
            <a:ext uri="{FF2B5EF4-FFF2-40B4-BE49-F238E27FC236}">
              <a16:creationId xmlns:a16="http://schemas.microsoft.com/office/drawing/2014/main" id="{B4736C58-4E55-4EED-9BD1-412DC2DCDD77}"/>
            </a:ext>
          </a:extLst>
        </xdr:cNvPr>
        <xdr:cNvSpPr/>
      </xdr:nvSpPr>
      <xdr:spPr>
        <a:xfrm>
          <a:off x="8445500" y="1430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84392</xdr:rowOff>
    </xdr:from>
    <xdr:to>
      <xdr:col>55</xdr:col>
      <xdr:colOff>0</xdr:colOff>
      <xdr:row>85</xdr:row>
      <xdr:rowOff>107442</xdr:rowOff>
    </xdr:to>
    <xdr:cxnSp macro="">
      <xdr:nvCxnSpPr>
        <xdr:cNvPr id="264" name="直線コネクタ 263">
          <a:extLst>
            <a:ext uri="{FF2B5EF4-FFF2-40B4-BE49-F238E27FC236}">
              <a16:creationId xmlns:a16="http://schemas.microsoft.com/office/drawing/2014/main" id="{66EEA9D3-116F-463E-9ED0-B231DB64B2E6}"/>
            </a:ext>
          </a:extLst>
        </xdr:cNvPr>
        <xdr:cNvCxnSpPr/>
      </xdr:nvCxnSpPr>
      <xdr:spPr>
        <a:xfrm flipV="1">
          <a:off x="8496300" y="14333792"/>
          <a:ext cx="7239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57214</xdr:rowOff>
    </xdr:from>
    <xdr:to>
      <xdr:col>46</xdr:col>
      <xdr:colOff>38100</xdr:colOff>
      <xdr:row>85</xdr:row>
      <xdr:rowOff>158814</xdr:rowOff>
    </xdr:to>
    <xdr:sp macro="" textlink="">
      <xdr:nvSpPr>
        <xdr:cNvPr id="265" name="楕円 264">
          <a:extLst>
            <a:ext uri="{FF2B5EF4-FFF2-40B4-BE49-F238E27FC236}">
              <a16:creationId xmlns:a16="http://schemas.microsoft.com/office/drawing/2014/main" id="{6CE41BBC-3E81-414A-BF7E-6F4DFF46ED2B}"/>
            </a:ext>
          </a:extLst>
        </xdr:cNvPr>
        <xdr:cNvSpPr/>
      </xdr:nvSpPr>
      <xdr:spPr>
        <a:xfrm>
          <a:off x="7670800" y="14306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107442</xdr:rowOff>
    </xdr:from>
    <xdr:to>
      <xdr:col>50</xdr:col>
      <xdr:colOff>114300</xdr:colOff>
      <xdr:row>85</xdr:row>
      <xdr:rowOff>108014</xdr:rowOff>
    </xdr:to>
    <xdr:cxnSp macro="">
      <xdr:nvCxnSpPr>
        <xdr:cNvPr id="266" name="直線コネクタ 265">
          <a:extLst>
            <a:ext uri="{FF2B5EF4-FFF2-40B4-BE49-F238E27FC236}">
              <a16:creationId xmlns:a16="http://schemas.microsoft.com/office/drawing/2014/main" id="{89AC6DD5-5C13-4CDA-BA4B-7AA4C81FB14B}"/>
            </a:ext>
          </a:extLst>
        </xdr:cNvPr>
        <xdr:cNvCxnSpPr/>
      </xdr:nvCxnSpPr>
      <xdr:spPr>
        <a:xfrm flipV="1">
          <a:off x="7713980" y="14356842"/>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61976</xdr:rowOff>
    </xdr:from>
    <xdr:to>
      <xdr:col>41</xdr:col>
      <xdr:colOff>101600</xdr:colOff>
      <xdr:row>85</xdr:row>
      <xdr:rowOff>163576</xdr:rowOff>
    </xdr:to>
    <xdr:sp macro="" textlink="">
      <xdr:nvSpPr>
        <xdr:cNvPr id="267" name="楕円 266">
          <a:extLst>
            <a:ext uri="{FF2B5EF4-FFF2-40B4-BE49-F238E27FC236}">
              <a16:creationId xmlns:a16="http://schemas.microsoft.com/office/drawing/2014/main" id="{B22DD4F3-695B-4FE0-8751-F631A9462BBE}"/>
            </a:ext>
          </a:extLst>
        </xdr:cNvPr>
        <xdr:cNvSpPr/>
      </xdr:nvSpPr>
      <xdr:spPr>
        <a:xfrm>
          <a:off x="687324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108014</xdr:rowOff>
    </xdr:from>
    <xdr:to>
      <xdr:col>45</xdr:col>
      <xdr:colOff>177800</xdr:colOff>
      <xdr:row>85</xdr:row>
      <xdr:rowOff>112776</xdr:rowOff>
    </xdr:to>
    <xdr:cxnSp macro="">
      <xdr:nvCxnSpPr>
        <xdr:cNvPr id="268" name="直線コネクタ 267">
          <a:extLst>
            <a:ext uri="{FF2B5EF4-FFF2-40B4-BE49-F238E27FC236}">
              <a16:creationId xmlns:a16="http://schemas.microsoft.com/office/drawing/2014/main" id="{754E51ED-90E9-4EF6-A0AF-6693A67AE6EA}"/>
            </a:ext>
          </a:extLst>
        </xdr:cNvPr>
        <xdr:cNvCxnSpPr/>
      </xdr:nvCxnSpPr>
      <xdr:spPr>
        <a:xfrm flipV="1">
          <a:off x="6924040" y="14357414"/>
          <a:ext cx="78994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67120</xdr:rowOff>
    </xdr:from>
    <xdr:to>
      <xdr:col>36</xdr:col>
      <xdr:colOff>165100</xdr:colOff>
      <xdr:row>85</xdr:row>
      <xdr:rowOff>168720</xdr:rowOff>
    </xdr:to>
    <xdr:sp macro="" textlink="">
      <xdr:nvSpPr>
        <xdr:cNvPr id="269" name="楕円 268">
          <a:extLst>
            <a:ext uri="{FF2B5EF4-FFF2-40B4-BE49-F238E27FC236}">
              <a16:creationId xmlns:a16="http://schemas.microsoft.com/office/drawing/2014/main" id="{C7E6CE87-826C-498B-94EB-A95F4DA8F6F7}"/>
            </a:ext>
          </a:extLst>
        </xdr:cNvPr>
        <xdr:cNvSpPr/>
      </xdr:nvSpPr>
      <xdr:spPr>
        <a:xfrm>
          <a:off x="6098540" y="143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112776</xdr:rowOff>
    </xdr:from>
    <xdr:to>
      <xdr:col>41</xdr:col>
      <xdr:colOff>50800</xdr:colOff>
      <xdr:row>85</xdr:row>
      <xdr:rowOff>117920</xdr:rowOff>
    </xdr:to>
    <xdr:cxnSp macro="">
      <xdr:nvCxnSpPr>
        <xdr:cNvPr id="270" name="直線コネクタ 269">
          <a:extLst>
            <a:ext uri="{FF2B5EF4-FFF2-40B4-BE49-F238E27FC236}">
              <a16:creationId xmlns:a16="http://schemas.microsoft.com/office/drawing/2014/main" id="{C54F2003-A1A2-4093-BAE1-AE2C8A22E372}"/>
            </a:ext>
          </a:extLst>
        </xdr:cNvPr>
        <xdr:cNvCxnSpPr/>
      </xdr:nvCxnSpPr>
      <xdr:spPr>
        <a:xfrm flipV="1">
          <a:off x="6149340" y="14362176"/>
          <a:ext cx="7747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AF56E075-2ED6-4581-962C-8A02DD64A8D9}"/>
            </a:ext>
          </a:extLst>
        </xdr:cNvPr>
        <xdr:cNvSpPr txBox="1"/>
      </xdr:nvSpPr>
      <xdr:spPr>
        <a:xfrm>
          <a:off x="8271587" y="144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3F56006C-9D2D-4A05-B405-F9418C43ECEB}"/>
            </a:ext>
          </a:extLst>
        </xdr:cNvPr>
        <xdr:cNvSpPr txBox="1"/>
      </xdr:nvSpPr>
      <xdr:spPr>
        <a:xfrm>
          <a:off x="750958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169752</xdr:rowOff>
    </xdr:from>
    <xdr:ext cx="469744" cy="259045"/>
    <xdr:sp macro="" textlink="">
      <xdr:nvSpPr>
        <xdr:cNvPr id="273" name="n_3aveValue【福祉施設】&#10;一人当たり面積">
          <a:extLst>
            <a:ext uri="{FF2B5EF4-FFF2-40B4-BE49-F238E27FC236}">
              <a16:creationId xmlns:a16="http://schemas.microsoft.com/office/drawing/2014/main" id="{56628407-799C-43EA-9148-E2306DBC51FB}"/>
            </a:ext>
          </a:extLst>
        </xdr:cNvPr>
        <xdr:cNvSpPr txBox="1"/>
      </xdr:nvSpPr>
      <xdr:spPr>
        <a:xfrm>
          <a:off x="6712027" y="144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162513</xdr:rowOff>
    </xdr:from>
    <xdr:ext cx="469744" cy="259045"/>
    <xdr:sp macro="" textlink="">
      <xdr:nvSpPr>
        <xdr:cNvPr id="274" name="n_4aveValue【福祉施設】&#10;一人当たり面積">
          <a:extLst>
            <a:ext uri="{FF2B5EF4-FFF2-40B4-BE49-F238E27FC236}">
              <a16:creationId xmlns:a16="http://schemas.microsoft.com/office/drawing/2014/main" id="{DAAAFE07-A82C-429A-91AB-7819E852A446}"/>
            </a:ext>
          </a:extLst>
        </xdr:cNvPr>
        <xdr:cNvSpPr txBox="1"/>
      </xdr:nvSpPr>
      <xdr:spPr>
        <a:xfrm>
          <a:off x="5937327" y="1441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3319</xdr:rowOff>
    </xdr:from>
    <xdr:ext cx="469744" cy="259045"/>
    <xdr:sp macro="" textlink="">
      <xdr:nvSpPr>
        <xdr:cNvPr id="275" name="n_1mainValue【福祉施設】&#10;一人当たり面積">
          <a:extLst>
            <a:ext uri="{FF2B5EF4-FFF2-40B4-BE49-F238E27FC236}">
              <a16:creationId xmlns:a16="http://schemas.microsoft.com/office/drawing/2014/main" id="{CB0597FC-8D96-4C03-9F84-63071CD65DE6}"/>
            </a:ext>
          </a:extLst>
        </xdr:cNvPr>
        <xdr:cNvSpPr txBox="1"/>
      </xdr:nvSpPr>
      <xdr:spPr>
        <a:xfrm>
          <a:off x="8271587"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3891</xdr:rowOff>
    </xdr:from>
    <xdr:ext cx="469744" cy="259045"/>
    <xdr:sp macro="" textlink="">
      <xdr:nvSpPr>
        <xdr:cNvPr id="276" name="n_2mainValue【福祉施設】&#10;一人当たり面積">
          <a:extLst>
            <a:ext uri="{FF2B5EF4-FFF2-40B4-BE49-F238E27FC236}">
              <a16:creationId xmlns:a16="http://schemas.microsoft.com/office/drawing/2014/main" id="{3C8486C9-0657-418C-AD29-77B7CB74A49D}"/>
            </a:ext>
          </a:extLst>
        </xdr:cNvPr>
        <xdr:cNvSpPr txBox="1"/>
      </xdr:nvSpPr>
      <xdr:spPr>
        <a:xfrm>
          <a:off x="7509587" y="140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8653</xdr:rowOff>
    </xdr:from>
    <xdr:ext cx="469744" cy="259045"/>
    <xdr:sp macro="" textlink="">
      <xdr:nvSpPr>
        <xdr:cNvPr id="277" name="n_3mainValue【福祉施設】&#10;一人当たり面積">
          <a:extLst>
            <a:ext uri="{FF2B5EF4-FFF2-40B4-BE49-F238E27FC236}">
              <a16:creationId xmlns:a16="http://schemas.microsoft.com/office/drawing/2014/main" id="{17DCEB45-0726-4518-A6CC-343BFA592DB9}"/>
            </a:ext>
          </a:extLst>
        </xdr:cNvPr>
        <xdr:cNvSpPr txBox="1"/>
      </xdr:nvSpPr>
      <xdr:spPr>
        <a:xfrm>
          <a:off x="6712027" y="140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13797</xdr:rowOff>
    </xdr:from>
    <xdr:ext cx="469744" cy="259045"/>
    <xdr:sp macro="" textlink="">
      <xdr:nvSpPr>
        <xdr:cNvPr id="278" name="n_4mainValue【福祉施設】&#10;一人当たり面積">
          <a:extLst>
            <a:ext uri="{FF2B5EF4-FFF2-40B4-BE49-F238E27FC236}">
              <a16:creationId xmlns:a16="http://schemas.microsoft.com/office/drawing/2014/main" id="{400CCB6C-9B3F-4AE0-B8E4-CA6A3EEE5302}"/>
            </a:ext>
          </a:extLst>
        </xdr:cNvPr>
        <xdr:cNvSpPr txBox="1"/>
      </xdr:nvSpPr>
      <xdr:spPr>
        <a:xfrm>
          <a:off x="5937327" y="1409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D1CF4BA1-3297-46AB-914B-29CB06747D3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67823AA-70B9-4AA7-B1F3-D624F05B311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2D19170-B06E-40FD-B340-DE71532BF47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46A2D954-BCA2-4643-8B16-51CB86C8D04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845C6E4F-DFF5-45B6-A0E8-79B80179DE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C24FF1A4-E452-4616-A603-D48F2524836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30DDF413-3DB1-4FB1-967A-C468DF55AD5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5B11A92-62F7-4250-8721-A1EA754AD6D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766B820E-8FF1-4C91-8FAD-38414BBED4B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BBE67804-62AF-449B-8B84-2EC4BC47871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E5287CE8-8B70-4217-A9AE-462CF818C0F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EC950AAA-0672-4AE7-8530-345EA2DE2E3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4059513C-6C38-4A9A-8831-98529A41807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3A3E78C6-86FA-4337-9BE8-C8EDB2EC8CA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1A0974FD-ACA5-4784-ABD4-462C5874905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6E9F3054-B6D1-497E-857C-12FC2E14FD7F}"/>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BB7E1BDD-671C-4C17-98CD-9CC1620F2AC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80C95265-E464-4ECC-A476-93E2D8DE691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D062D692-FDB0-4BC5-916A-6F0969E66A9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37756C30-AD5F-48EA-B0D5-4F5214E488B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A8CA1EFC-D24C-49DA-A62A-3DC755259DF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6642E790-B23C-4F6F-8A81-2AAB2F184AD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4FFDFCAB-563F-42F2-AFD2-5576F58B2AF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340BA27-76A3-47E0-A5C3-18EC4FA8799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81AE51A8-C9B5-4E5E-8C44-F09DDBE290E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B0EA0685-9385-4375-B419-3FF7E7435586}"/>
            </a:ext>
          </a:extLst>
        </xdr:cNvPr>
        <xdr:cNvCxnSpPr/>
      </xdr:nvCxnSpPr>
      <xdr:spPr>
        <a:xfrm flipV="1">
          <a:off x="4086225" y="16833669"/>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E3D09E08-70C9-49F3-9530-E7A681683BD3}"/>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FFF4CBEC-0ECA-4CC0-8B9B-DB18E909BC9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6CAFE72D-995C-47EE-9C5E-BC74B4B61FB2}"/>
            </a:ext>
          </a:extLst>
        </xdr:cNvPr>
        <xdr:cNvSpPr txBox="1"/>
      </xdr:nvSpPr>
      <xdr:spPr>
        <a:xfrm>
          <a:off x="4124960" y="166127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D06F10FF-B071-43A2-8C04-F57702C13923}"/>
            </a:ext>
          </a:extLst>
        </xdr:cNvPr>
        <xdr:cNvCxnSpPr/>
      </xdr:nvCxnSpPr>
      <xdr:spPr>
        <a:xfrm>
          <a:off x="4020820" y="16833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85607E9E-F8E2-4DF0-A689-B6084CBB71A9}"/>
            </a:ext>
          </a:extLst>
        </xdr:cNvPr>
        <xdr:cNvSpPr txBox="1"/>
      </xdr:nvSpPr>
      <xdr:spPr>
        <a:xfrm>
          <a:off x="412496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44266C9B-2264-4BF3-A0C9-2B7E7A86C150}"/>
            </a:ext>
          </a:extLst>
        </xdr:cNvPr>
        <xdr:cNvSpPr/>
      </xdr:nvSpPr>
      <xdr:spPr>
        <a:xfrm>
          <a:off x="4036060" y="17709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92AA42E9-C474-4F1F-878B-FEB4A864294F}"/>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414F7FAE-28D8-4EC5-B788-85CD4C161B16}"/>
            </a:ext>
          </a:extLst>
        </xdr:cNvPr>
        <xdr:cNvSpPr/>
      </xdr:nvSpPr>
      <xdr:spPr>
        <a:xfrm>
          <a:off x="251460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13" name="フローチャート: 判断 312">
          <a:extLst>
            <a:ext uri="{FF2B5EF4-FFF2-40B4-BE49-F238E27FC236}">
              <a16:creationId xmlns:a16="http://schemas.microsoft.com/office/drawing/2014/main" id="{C1E9FF0C-1523-440C-A1F7-6412C85130A0}"/>
            </a:ext>
          </a:extLst>
        </xdr:cNvPr>
        <xdr:cNvSpPr/>
      </xdr:nvSpPr>
      <xdr:spPr>
        <a:xfrm>
          <a:off x="1739900" y="17562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14" name="フローチャート: 判断 313">
          <a:extLst>
            <a:ext uri="{FF2B5EF4-FFF2-40B4-BE49-F238E27FC236}">
              <a16:creationId xmlns:a16="http://schemas.microsoft.com/office/drawing/2014/main" id="{F1ECC0EA-D361-4AD1-9D1D-7071A62F4A20}"/>
            </a:ext>
          </a:extLst>
        </xdr:cNvPr>
        <xdr:cNvSpPr/>
      </xdr:nvSpPr>
      <xdr:spPr>
        <a:xfrm>
          <a:off x="965200" y="17783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73BB736-6965-4D53-BF34-831186052E1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5097F02-448C-4DEE-920B-D80792C874F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0CE5A7E-0410-4C10-AEEA-5EDBD468E87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241A47A-D6C4-4067-8230-2EE49EB069C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5C81CDB-1EF4-4C8B-B035-858B1660F65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97245</xdr:rowOff>
    </xdr:from>
    <xdr:to>
      <xdr:col>24</xdr:col>
      <xdr:colOff>114300</xdr:colOff>
      <xdr:row>104</xdr:row>
      <xdr:rowOff>27395</xdr:rowOff>
    </xdr:to>
    <xdr:sp macro="" textlink="">
      <xdr:nvSpPr>
        <xdr:cNvPr id="320" name="楕円 319">
          <a:extLst>
            <a:ext uri="{FF2B5EF4-FFF2-40B4-BE49-F238E27FC236}">
              <a16:creationId xmlns:a16="http://schemas.microsoft.com/office/drawing/2014/main" id="{79BB2FE6-34F5-4F53-9EF6-07C7B1DF1DB8}"/>
            </a:ext>
          </a:extLst>
        </xdr:cNvPr>
        <xdr:cNvSpPr/>
      </xdr:nvSpPr>
      <xdr:spPr>
        <a:xfrm>
          <a:off x="403606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120122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B41BA16D-497A-4617-A816-009AC1A28684}"/>
            </a:ext>
          </a:extLst>
        </xdr:cNvPr>
        <xdr:cNvSpPr txBox="1"/>
      </xdr:nvSpPr>
      <xdr:spPr>
        <a:xfrm>
          <a:off x="4124960" y="172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66221</xdr:rowOff>
    </xdr:from>
    <xdr:to>
      <xdr:col>20</xdr:col>
      <xdr:colOff>38100</xdr:colOff>
      <xdr:row>103</xdr:row>
      <xdr:rowOff>167821</xdr:rowOff>
    </xdr:to>
    <xdr:sp macro="" textlink="">
      <xdr:nvSpPr>
        <xdr:cNvPr id="322" name="楕円 321">
          <a:extLst>
            <a:ext uri="{FF2B5EF4-FFF2-40B4-BE49-F238E27FC236}">
              <a16:creationId xmlns:a16="http://schemas.microsoft.com/office/drawing/2014/main" id="{1FE984F7-EB3F-49C7-804E-561D38B3D192}"/>
            </a:ext>
          </a:extLst>
        </xdr:cNvPr>
        <xdr:cNvSpPr/>
      </xdr:nvSpPr>
      <xdr:spPr>
        <a:xfrm>
          <a:off x="331216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117021</xdr:rowOff>
    </xdr:from>
    <xdr:to>
      <xdr:col>24</xdr:col>
      <xdr:colOff>63500</xdr:colOff>
      <xdr:row>103</xdr:row>
      <xdr:rowOff>148045</xdr:rowOff>
    </xdr:to>
    <xdr:cxnSp macro="">
      <xdr:nvCxnSpPr>
        <xdr:cNvPr id="323" name="直線コネクタ 322">
          <a:extLst>
            <a:ext uri="{FF2B5EF4-FFF2-40B4-BE49-F238E27FC236}">
              <a16:creationId xmlns:a16="http://schemas.microsoft.com/office/drawing/2014/main" id="{6960821A-C89D-4965-A1E1-D4EC7550472B}"/>
            </a:ext>
          </a:extLst>
        </xdr:cNvPr>
        <xdr:cNvCxnSpPr/>
      </xdr:nvCxnSpPr>
      <xdr:spPr>
        <a:xfrm>
          <a:off x="3355340" y="17383941"/>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31931</xdr:rowOff>
    </xdr:from>
    <xdr:to>
      <xdr:col>15</xdr:col>
      <xdr:colOff>101600</xdr:colOff>
      <xdr:row>103</xdr:row>
      <xdr:rowOff>133531</xdr:rowOff>
    </xdr:to>
    <xdr:sp macro="" textlink="">
      <xdr:nvSpPr>
        <xdr:cNvPr id="324" name="楕円 323">
          <a:extLst>
            <a:ext uri="{FF2B5EF4-FFF2-40B4-BE49-F238E27FC236}">
              <a16:creationId xmlns:a16="http://schemas.microsoft.com/office/drawing/2014/main" id="{058D1FF3-D234-4E6D-BFB6-5F988313785B}"/>
            </a:ext>
          </a:extLst>
        </xdr:cNvPr>
        <xdr:cNvSpPr/>
      </xdr:nvSpPr>
      <xdr:spPr>
        <a:xfrm>
          <a:off x="2514600" y="172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82731</xdr:rowOff>
    </xdr:from>
    <xdr:to>
      <xdr:col>19</xdr:col>
      <xdr:colOff>177800</xdr:colOff>
      <xdr:row>103</xdr:row>
      <xdr:rowOff>117021</xdr:rowOff>
    </xdr:to>
    <xdr:cxnSp macro="">
      <xdr:nvCxnSpPr>
        <xdr:cNvPr id="325" name="直線コネクタ 324">
          <a:extLst>
            <a:ext uri="{FF2B5EF4-FFF2-40B4-BE49-F238E27FC236}">
              <a16:creationId xmlns:a16="http://schemas.microsoft.com/office/drawing/2014/main" id="{37493AB4-2FE9-4C39-B6FD-DDC99B3F9BB2}"/>
            </a:ext>
          </a:extLst>
        </xdr:cNvPr>
        <xdr:cNvCxnSpPr/>
      </xdr:nvCxnSpPr>
      <xdr:spPr>
        <a:xfrm>
          <a:off x="2565400" y="1734965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169092</xdr:rowOff>
    </xdr:from>
    <xdr:to>
      <xdr:col>10</xdr:col>
      <xdr:colOff>165100</xdr:colOff>
      <xdr:row>103</xdr:row>
      <xdr:rowOff>99242</xdr:rowOff>
    </xdr:to>
    <xdr:sp macro="" textlink="">
      <xdr:nvSpPr>
        <xdr:cNvPr id="326" name="楕円 325">
          <a:extLst>
            <a:ext uri="{FF2B5EF4-FFF2-40B4-BE49-F238E27FC236}">
              <a16:creationId xmlns:a16="http://schemas.microsoft.com/office/drawing/2014/main" id="{B0B69535-6AB7-40D7-A8D0-28BE575E057E}"/>
            </a:ext>
          </a:extLst>
        </xdr:cNvPr>
        <xdr:cNvSpPr/>
      </xdr:nvSpPr>
      <xdr:spPr>
        <a:xfrm>
          <a:off x="1739900" y="1726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48442</xdr:rowOff>
    </xdr:from>
    <xdr:to>
      <xdr:col>15</xdr:col>
      <xdr:colOff>50800</xdr:colOff>
      <xdr:row>103</xdr:row>
      <xdr:rowOff>82731</xdr:rowOff>
    </xdr:to>
    <xdr:cxnSp macro="">
      <xdr:nvCxnSpPr>
        <xdr:cNvPr id="327" name="直線コネクタ 326">
          <a:extLst>
            <a:ext uri="{FF2B5EF4-FFF2-40B4-BE49-F238E27FC236}">
              <a16:creationId xmlns:a16="http://schemas.microsoft.com/office/drawing/2014/main" id="{1106269F-924A-4F5A-9B51-2C533A15FD7E}"/>
            </a:ext>
          </a:extLst>
        </xdr:cNvPr>
        <xdr:cNvCxnSpPr/>
      </xdr:nvCxnSpPr>
      <xdr:spPr>
        <a:xfrm>
          <a:off x="1790700" y="17315362"/>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134801</xdr:rowOff>
    </xdr:from>
    <xdr:to>
      <xdr:col>6</xdr:col>
      <xdr:colOff>38100</xdr:colOff>
      <xdr:row>103</xdr:row>
      <xdr:rowOff>64951</xdr:rowOff>
    </xdr:to>
    <xdr:sp macro="" textlink="">
      <xdr:nvSpPr>
        <xdr:cNvPr id="328" name="楕円 327">
          <a:extLst>
            <a:ext uri="{FF2B5EF4-FFF2-40B4-BE49-F238E27FC236}">
              <a16:creationId xmlns:a16="http://schemas.microsoft.com/office/drawing/2014/main" id="{37B8A7AA-62F2-4755-9E8C-8573B7F12B63}"/>
            </a:ext>
          </a:extLst>
        </xdr:cNvPr>
        <xdr:cNvSpPr/>
      </xdr:nvSpPr>
      <xdr:spPr>
        <a:xfrm>
          <a:off x="965200" y="17234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xdr:rowOff>
    </xdr:from>
    <xdr:to>
      <xdr:col>10</xdr:col>
      <xdr:colOff>114300</xdr:colOff>
      <xdr:row>103</xdr:row>
      <xdr:rowOff>48442</xdr:rowOff>
    </xdr:to>
    <xdr:cxnSp macro="">
      <xdr:nvCxnSpPr>
        <xdr:cNvPr id="329" name="直線コネクタ 328">
          <a:extLst>
            <a:ext uri="{FF2B5EF4-FFF2-40B4-BE49-F238E27FC236}">
              <a16:creationId xmlns:a16="http://schemas.microsoft.com/office/drawing/2014/main" id="{B739E477-A616-4259-B9F9-DC1F29188980}"/>
            </a:ext>
          </a:extLst>
        </xdr:cNvPr>
        <xdr:cNvCxnSpPr/>
      </xdr:nvCxnSpPr>
      <xdr:spPr>
        <a:xfrm>
          <a:off x="1008380" y="1728107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1E16C7E2-100D-4C6E-89C5-D7DD108B713D}"/>
            </a:ext>
          </a:extLst>
        </xdr:cNvPr>
        <xdr:cNvSpPr txBox="1"/>
      </xdr:nvSpPr>
      <xdr:spPr>
        <a:xfrm>
          <a:off x="317056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499FDAC8-1A47-46A7-9876-9587193748FA}"/>
            </a:ext>
          </a:extLst>
        </xdr:cNvPr>
        <xdr:cNvSpPr txBox="1"/>
      </xdr:nvSpPr>
      <xdr:spPr>
        <a:xfrm>
          <a:off x="238570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332" name="n_3aveValue【市民会館】&#10;有形固定資産減価償却率">
          <a:extLst>
            <a:ext uri="{FF2B5EF4-FFF2-40B4-BE49-F238E27FC236}">
              <a16:creationId xmlns:a16="http://schemas.microsoft.com/office/drawing/2014/main" id="{00C992FE-F65F-40F1-BDF8-E1946917B538}"/>
            </a:ext>
          </a:extLst>
        </xdr:cNvPr>
        <xdr:cNvSpPr txBox="1"/>
      </xdr:nvSpPr>
      <xdr:spPr>
        <a:xfrm>
          <a:off x="16110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333" name="n_4aveValue【市民会館】&#10;有形固定資産減価償却率">
          <a:extLst>
            <a:ext uri="{FF2B5EF4-FFF2-40B4-BE49-F238E27FC236}">
              <a16:creationId xmlns:a16="http://schemas.microsoft.com/office/drawing/2014/main" id="{6EA932E5-7375-46EA-861B-A8F49C28C171}"/>
            </a:ext>
          </a:extLst>
        </xdr:cNvPr>
        <xdr:cNvSpPr txBox="1"/>
      </xdr:nvSpPr>
      <xdr:spPr>
        <a:xfrm>
          <a:off x="83630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12898</xdr:rowOff>
    </xdr:from>
    <xdr:ext cx="405111" cy="259045"/>
    <xdr:sp macro="" textlink="">
      <xdr:nvSpPr>
        <xdr:cNvPr id="334" name="n_1mainValue【市民会館】&#10;有形固定資産減価償却率">
          <a:extLst>
            <a:ext uri="{FF2B5EF4-FFF2-40B4-BE49-F238E27FC236}">
              <a16:creationId xmlns:a16="http://schemas.microsoft.com/office/drawing/2014/main" id="{BA2E2C36-AA25-4159-A17A-48758315D1BF}"/>
            </a:ext>
          </a:extLst>
        </xdr:cNvPr>
        <xdr:cNvSpPr txBox="1"/>
      </xdr:nvSpPr>
      <xdr:spPr>
        <a:xfrm>
          <a:off x="317056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150058</xdr:rowOff>
    </xdr:from>
    <xdr:ext cx="405111" cy="259045"/>
    <xdr:sp macro="" textlink="">
      <xdr:nvSpPr>
        <xdr:cNvPr id="335" name="n_2mainValue【市民会館】&#10;有形固定資産減価償却率">
          <a:extLst>
            <a:ext uri="{FF2B5EF4-FFF2-40B4-BE49-F238E27FC236}">
              <a16:creationId xmlns:a16="http://schemas.microsoft.com/office/drawing/2014/main" id="{3C6A210B-8B46-45D2-BA3A-EF46CE4A1C46}"/>
            </a:ext>
          </a:extLst>
        </xdr:cNvPr>
        <xdr:cNvSpPr txBox="1"/>
      </xdr:nvSpPr>
      <xdr:spPr>
        <a:xfrm>
          <a:off x="2385704" y="1708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115769</xdr:rowOff>
    </xdr:from>
    <xdr:ext cx="405111" cy="259045"/>
    <xdr:sp macro="" textlink="">
      <xdr:nvSpPr>
        <xdr:cNvPr id="336" name="n_3mainValue【市民会館】&#10;有形固定資産減価償却率">
          <a:extLst>
            <a:ext uri="{FF2B5EF4-FFF2-40B4-BE49-F238E27FC236}">
              <a16:creationId xmlns:a16="http://schemas.microsoft.com/office/drawing/2014/main" id="{C92AD2AD-85EF-415D-8A33-91FD27DE6D68}"/>
            </a:ext>
          </a:extLst>
        </xdr:cNvPr>
        <xdr:cNvSpPr txBox="1"/>
      </xdr:nvSpPr>
      <xdr:spPr>
        <a:xfrm>
          <a:off x="1611004" y="1704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81478</xdr:rowOff>
    </xdr:from>
    <xdr:ext cx="405111" cy="259045"/>
    <xdr:sp macro="" textlink="">
      <xdr:nvSpPr>
        <xdr:cNvPr id="337" name="n_4mainValue【市民会館】&#10;有形固定資産減価償却率">
          <a:extLst>
            <a:ext uri="{FF2B5EF4-FFF2-40B4-BE49-F238E27FC236}">
              <a16:creationId xmlns:a16="http://schemas.microsoft.com/office/drawing/2014/main" id="{7B35CED6-6E0D-493C-970C-685AEF44A843}"/>
            </a:ext>
          </a:extLst>
        </xdr:cNvPr>
        <xdr:cNvSpPr txBox="1"/>
      </xdr:nvSpPr>
      <xdr:spPr>
        <a:xfrm>
          <a:off x="836304" y="1701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A1462856-D6CE-43CD-9B71-4DC03F8FE26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61CBA444-DEAC-4EBE-8E07-3882B20D57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591A1E8-2A8B-4EC9-81B5-E3F2FC5B07A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58B0EEEA-7B83-4274-B4A0-788A9B585BE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C235949B-C533-4E20-AA12-2E3903DB725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3D2BB5F1-3BA1-48C6-97C6-A7B06258167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ABAA9B09-68AF-44DB-BC29-E8EF43915CA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64AC2EE1-297A-4717-83F6-907C53D6CC1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679D18EA-ACCC-438D-8BEA-62C4086559E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D231C384-D675-4F4A-9510-C70B18D3A10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5FD2705E-BEA9-4B29-A911-E09FE0E1129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1065E492-6990-4928-A97A-38F94F951AA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88CA0E9D-A25F-4EA0-9B23-BDAEFD03ABB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4E1F681C-CE43-41F8-B47D-357AC58A1E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72B16B19-EC27-4C71-9C5A-CFF6A8C99E1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1A82D346-CA73-41F6-81C8-4DA68AE1C1C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BA9B5487-A0AD-4AD9-BB41-D2D5D7B5782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A3B06787-649D-49DA-806A-5E4A3EC553F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D70D3E52-2FB5-4A44-A5AA-31575C6B39FC}"/>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4F45788B-B916-4F79-9ECB-F4A64072B869}"/>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FBBFBB33-648D-409D-BA4F-0C2B1F68877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9C6BE285-3D91-4893-9724-908CA8C8325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7D6C4D9-0A96-46C1-A200-657DD3CB2E2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87882279-832C-483F-AE48-975072D81C3A}"/>
            </a:ext>
          </a:extLst>
        </xdr:cNvPr>
        <xdr:cNvCxnSpPr/>
      </xdr:nvCxnSpPr>
      <xdr:spPr>
        <a:xfrm flipV="1">
          <a:off x="9219565" y="16876013"/>
          <a:ext cx="0" cy="1319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482645A7-8689-484A-B4DF-10005145CCA2}"/>
            </a:ext>
          </a:extLst>
        </xdr:cNvPr>
        <xdr:cNvSpPr txBox="1"/>
      </xdr:nvSpPr>
      <xdr:spPr>
        <a:xfrm>
          <a:off x="9258300" y="181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18FF7933-5977-4E44-97DB-59D38E8148E4}"/>
            </a:ext>
          </a:extLst>
        </xdr:cNvPr>
        <xdr:cNvCxnSpPr/>
      </xdr:nvCxnSpPr>
      <xdr:spPr>
        <a:xfrm>
          <a:off x="9154160" y="18195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7AD7E38C-20FF-4C60-810B-91BDBE348562}"/>
            </a:ext>
          </a:extLst>
        </xdr:cNvPr>
        <xdr:cNvSpPr txBox="1"/>
      </xdr:nvSpPr>
      <xdr:spPr>
        <a:xfrm>
          <a:off x="9258300" y="16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5C81C97B-CA3E-4855-8BAB-1EE12215AEE2}"/>
            </a:ext>
          </a:extLst>
        </xdr:cNvPr>
        <xdr:cNvCxnSpPr/>
      </xdr:nvCxnSpPr>
      <xdr:spPr>
        <a:xfrm>
          <a:off x="9154160" y="16876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366" name="【市民会館】&#10;一人当たり面積平均値テキスト">
          <a:extLst>
            <a:ext uri="{FF2B5EF4-FFF2-40B4-BE49-F238E27FC236}">
              <a16:creationId xmlns:a16="http://schemas.microsoft.com/office/drawing/2014/main" id="{1EA3A1B7-09FF-455A-BF11-08BB2718CE9A}"/>
            </a:ext>
          </a:extLst>
        </xdr:cNvPr>
        <xdr:cNvSpPr txBox="1"/>
      </xdr:nvSpPr>
      <xdr:spPr>
        <a:xfrm>
          <a:off x="9258300" y="17878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01A37610-6F9C-47FC-9816-96E9D5AEC1DF}"/>
            </a:ext>
          </a:extLst>
        </xdr:cNvPr>
        <xdr:cNvSpPr/>
      </xdr:nvSpPr>
      <xdr:spPr>
        <a:xfrm>
          <a:off x="9192260" y="179003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0BAC4E58-788F-40CD-AA7F-6C03FCD2074D}"/>
            </a:ext>
          </a:extLst>
        </xdr:cNvPr>
        <xdr:cNvSpPr/>
      </xdr:nvSpPr>
      <xdr:spPr>
        <a:xfrm>
          <a:off x="8445500" y="17911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3781FADC-C412-47F2-BFFC-D303218BC893}"/>
            </a:ext>
          </a:extLst>
        </xdr:cNvPr>
        <xdr:cNvSpPr/>
      </xdr:nvSpPr>
      <xdr:spPr>
        <a:xfrm>
          <a:off x="7670800" y="17917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70" name="フローチャート: 判断 369">
          <a:extLst>
            <a:ext uri="{FF2B5EF4-FFF2-40B4-BE49-F238E27FC236}">
              <a16:creationId xmlns:a16="http://schemas.microsoft.com/office/drawing/2014/main" id="{66143872-EF80-4CFC-A7FC-BC681624DA10}"/>
            </a:ext>
          </a:extLst>
        </xdr:cNvPr>
        <xdr:cNvSpPr/>
      </xdr:nvSpPr>
      <xdr:spPr>
        <a:xfrm>
          <a:off x="687324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1" name="フローチャート: 判断 370">
          <a:extLst>
            <a:ext uri="{FF2B5EF4-FFF2-40B4-BE49-F238E27FC236}">
              <a16:creationId xmlns:a16="http://schemas.microsoft.com/office/drawing/2014/main" id="{F70E7845-1702-41B7-9ABF-622DDC11023B}"/>
            </a:ext>
          </a:extLst>
        </xdr:cNvPr>
        <xdr:cNvSpPr/>
      </xdr:nvSpPr>
      <xdr:spPr>
        <a:xfrm>
          <a:off x="6098540" y="180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AA0BB7E-2FE4-4578-821B-94ABCC6A89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71E7224-A791-4226-8509-86662D46140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03712B7-97D1-4FE8-BA99-0CFB658CD30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E3D23CD-F28D-4D56-8B08-0D6F5E2C04B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F664F1A2-F0D5-4539-8CF9-B4E7246AE53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61213</xdr:rowOff>
    </xdr:from>
    <xdr:to>
      <xdr:col>55</xdr:col>
      <xdr:colOff>50800</xdr:colOff>
      <xdr:row>100</xdr:row>
      <xdr:rowOff>162813</xdr:rowOff>
    </xdr:to>
    <xdr:sp macro="" textlink="">
      <xdr:nvSpPr>
        <xdr:cNvPr id="377" name="楕円 376">
          <a:extLst>
            <a:ext uri="{FF2B5EF4-FFF2-40B4-BE49-F238E27FC236}">
              <a16:creationId xmlns:a16="http://schemas.microsoft.com/office/drawing/2014/main" id="{0F455BE7-A21F-4AC3-87FA-9013D1C0CF9C}"/>
            </a:ext>
          </a:extLst>
        </xdr:cNvPr>
        <xdr:cNvSpPr/>
      </xdr:nvSpPr>
      <xdr:spPr>
        <a:xfrm>
          <a:off x="9192260" y="16825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14240</xdr:rowOff>
    </xdr:from>
    <xdr:ext cx="469744" cy="259045"/>
    <xdr:sp macro="" textlink="">
      <xdr:nvSpPr>
        <xdr:cNvPr id="378" name="【市民会館】&#10;一人当たり面積該当値テキスト">
          <a:extLst>
            <a:ext uri="{FF2B5EF4-FFF2-40B4-BE49-F238E27FC236}">
              <a16:creationId xmlns:a16="http://schemas.microsoft.com/office/drawing/2014/main" id="{BDD679BE-6E77-4A81-8970-76C2C826C02C}"/>
            </a:ext>
          </a:extLst>
        </xdr:cNvPr>
        <xdr:cNvSpPr txBox="1"/>
      </xdr:nvSpPr>
      <xdr:spPr>
        <a:xfrm>
          <a:off x="9258300" y="1677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93980</xdr:rowOff>
    </xdr:from>
    <xdr:to>
      <xdr:col>50</xdr:col>
      <xdr:colOff>165100</xdr:colOff>
      <xdr:row>101</xdr:row>
      <xdr:rowOff>24130</xdr:rowOff>
    </xdr:to>
    <xdr:sp macro="" textlink="">
      <xdr:nvSpPr>
        <xdr:cNvPr id="379" name="楕円 378">
          <a:extLst>
            <a:ext uri="{FF2B5EF4-FFF2-40B4-BE49-F238E27FC236}">
              <a16:creationId xmlns:a16="http://schemas.microsoft.com/office/drawing/2014/main" id="{33FFF827-ED0E-4390-B0C1-CC2707AE338D}"/>
            </a:ext>
          </a:extLst>
        </xdr:cNvPr>
        <xdr:cNvSpPr/>
      </xdr:nvSpPr>
      <xdr:spPr>
        <a:xfrm>
          <a:off x="8445500" y="1685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112013</xdr:rowOff>
    </xdr:from>
    <xdr:to>
      <xdr:col>55</xdr:col>
      <xdr:colOff>0</xdr:colOff>
      <xdr:row>100</xdr:row>
      <xdr:rowOff>144780</xdr:rowOff>
    </xdr:to>
    <xdr:cxnSp macro="">
      <xdr:nvCxnSpPr>
        <xdr:cNvPr id="380" name="直線コネクタ 379">
          <a:extLst>
            <a:ext uri="{FF2B5EF4-FFF2-40B4-BE49-F238E27FC236}">
              <a16:creationId xmlns:a16="http://schemas.microsoft.com/office/drawing/2014/main" id="{D96C0BB6-C8AD-4415-8FFE-7F5B2A2EA768}"/>
            </a:ext>
          </a:extLst>
        </xdr:cNvPr>
        <xdr:cNvCxnSpPr/>
      </xdr:nvCxnSpPr>
      <xdr:spPr>
        <a:xfrm flipV="1">
          <a:off x="8496300" y="16876013"/>
          <a:ext cx="7239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118363</xdr:rowOff>
    </xdr:from>
    <xdr:to>
      <xdr:col>46</xdr:col>
      <xdr:colOff>38100</xdr:colOff>
      <xdr:row>101</xdr:row>
      <xdr:rowOff>48513</xdr:rowOff>
    </xdr:to>
    <xdr:sp macro="" textlink="">
      <xdr:nvSpPr>
        <xdr:cNvPr id="381" name="楕円 380">
          <a:extLst>
            <a:ext uri="{FF2B5EF4-FFF2-40B4-BE49-F238E27FC236}">
              <a16:creationId xmlns:a16="http://schemas.microsoft.com/office/drawing/2014/main" id="{E2A4CD06-4745-45C3-AA4F-34748F815F2A}"/>
            </a:ext>
          </a:extLst>
        </xdr:cNvPr>
        <xdr:cNvSpPr/>
      </xdr:nvSpPr>
      <xdr:spPr>
        <a:xfrm>
          <a:off x="7670800" y="16882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144780</xdr:rowOff>
    </xdr:from>
    <xdr:to>
      <xdr:col>50</xdr:col>
      <xdr:colOff>114300</xdr:colOff>
      <xdr:row>100</xdr:row>
      <xdr:rowOff>169163</xdr:rowOff>
    </xdr:to>
    <xdr:cxnSp macro="">
      <xdr:nvCxnSpPr>
        <xdr:cNvPr id="382" name="直線コネクタ 381">
          <a:extLst>
            <a:ext uri="{FF2B5EF4-FFF2-40B4-BE49-F238E27FC236}">
              <a16:creationId xmlns:a16="http://schemas.microsoft.com/office/drawing/2014/main" id="{806AB260-CC19-46C2-B82F-648E8314247E}"/>
            </a:ext>
          </a:extLst>
        </xdr:cNvPr>
        <xdr:cNvCxnSpPr/>
      </xdr:nvCxnSpPr>
      <xdr:spPr>
        <a:xfrm flipV="1">
          <a:off x="7713980" y="16908780"/>
          <a:ext cx="78232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155321</xdr:rowOff>
    </xdr:from>
    <xdr:to>
      <xdr:col>41</xdr:col>
      <xdr:colOff>101600</xdr:colOff>
      <xdr:row>101</xdr:row>
      <xdr:rowOff>85471</xdr:rowOff>
    </xdr:to>
    <xdr:sp macro="" textlink="">
      <xdr:nvSpPr>
        <xdr:cNvPr id="383" name="楕円 382">
          <a:extLst>
            <a:ext uri="{FF2B5EF4-FFF2-40B4-BE49-F238E27FC236}">
              <a16:creationId xmlns:a16="http://schemas.microsoft.com/office/drawing/2014/main" id="{6100F75D-6218-4C22-A714-E5D4D5332E71}"/>
            </a:ext>
          </a:extLst>
        </xdr:cNvPr>
        <xdr:cNvSpPr/>
      </xdr:nvSpPr>
      <xdr:spPr>
        <a:xfrm>
          <a:off x="6873240" y="16919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169163</xdr:rowOff>
    </xdr:from>
    <xdr:to>
      <xdr:col>45</xdr:col>
      <xdr:colOff>177800</xdr:colOff>
      <xdr:row>101</xdr:row>
      <xdr:rowOff>34671</xdr:rowOff>
    </xdr:to>
    <xdr:cxnSp macro="">
      <xdr:nvCxnSpPr>
        <xdr:cNvPr id="384" name="直線コネクタ 383">
          <a:extLst>
            <a:ext uri="{FF2B5EF4-FFF2-40B4-BE49-F238E27FC236}">
              <a16:creationId xmlns:a16="http://schemas.microsoft.com/office/drawing/2014/main" id="{1CA5AB8C-00F0-4A75-B2B4-67154C8075A1}"/>
            </a:ext>
          </a:extLst>
        </xdr:cNvPr>
        <xdr:cNvCxnSpPr/>
      </xdr:nvCxnSpPr>
      <xdr:spPr>
        <a:xfrm flipV="1">
          <a:off x="6924040" y="16933163"/>
          <a:ext cx="78994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22733</xdr:rowOff>
    </xdr:from>
    <xdr:to>
      <xdr:col>36</xdr:col>
      <xdr:colOff>165100</xdr:colOff>
      <xdr:row>101</xdr:row>
      <xdr:rowOff>124333</xdr:rowOff>
    </xdr:to>
    <xdr:sp macro="" textlink="">
      <xdr:nvSpPr>
        <xdr:cNvPr id="385" name="楕円 384">
          <a:extLst>
            <a:ext uri="{FF2B5EF4-FFF2-40B4-BE49-F238E27FC236}">
              <a16:creationId xmlns:a16="http://schemas.microsoft.com/office/drawing/2014/main" id="{F760DD21-7DFF-4542-AB8D-E6C5DF5CFB1F}"/>
            </a:ext>
          </a:extLst>
        </xdr:cNvPr>
        <xdr:cNvSpPr/>
      </xdr:nvSpPr>
      <xdr:spPr>
        <a:xfrm>
          <a:off x="6098540" y="169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34671</xdr:rowOff>
    </xdr:from>
    <xdr:to>
      <xdr:col>41</xdr:col>
      <xdr:colOff>50800</xdr:colOff>
      <xdr:row>101</xdr:row>
      <xdr:rowOff>73533</xdr:rowOff>
    </xdr:to>
    <xdr:cxnSp macro="">
      <xdr:nvCxnSpPr>
        <xdr:cNvPr id="386" name="直線コネクタ 385">
          <a:extLst>
            <a:ext uri="{FF2B5EF4-FFF2-40B4-BE49-F238E27FC236}">
              <a16:creationId xmlns:a16="http://schemas.microsoft.com/office/drawing/2014/main" id="{651A7D50-F440-4105-8797-584E82175854}"/>
            </a:ext>
          </a:extLst>
        </xdr:cNvPr>
        <xdr:cNvCxnSpPr/>
      </xdr:nvCxnSpPr>
      <xdr:spPr>
        <a:xfrm flipV="1">
          <a:off x="6149340" y="16966311"/>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387" name="n_1aveValue【市民会館】&#10;一人当たり面積">
          <a:extLst>
            <a:ext uri="{FF2B5EF4-FFF2-40B4-BE49-F238E27FC236}">
              <a16:creationId xmlns:a16="http://schemas.microsoft.com/office/drawing/2014/main" id="{B23D7143-5B72-45F3-8CB2-DA95BA916B93}"/>
            </a:ext>
          </a:extLst>
        </xdr:cNvPr>
        <xdr:cNvSpPr txBox="1"/>
      </xdr:nvSpPr>
      <xdr:spPr>
        <a:xfrm>
          <a:off x="8271587" y="179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388" name="n_2aveValue【市民会館】&#10;一人当たり面積">
          <a:extLst>
            <a:ext uri="{FF2B5EF4-FFF2-40B4-BE49-F238E27FC236}">
              <a16:creationId xmlns:a16="http://schemas.microsoft.com/office/drawing/2014/main" id="{D3E06DCE-888A-4924-8507-D80DC66AB615}"/>
            </a:ext>
          </a:extLst>
        </xdr:cNvPr>
        <xdr:cNvSpPr txBox="1"/>
      </xdr:nvSpPr>
      <xdr:spPr>
        <a:xfrm>
          <a:off x="7509587" y="180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389" name="n_3aveValue【市民会館】&#10;一人当たり面積">
          <a:extLst>
            <a:ext uri="{FF2B5EF4-FFF2-40B4-BE49-F238E27FC236}">
              <a16:creationId xmlns:a16="http://schemas.microsoft.com/office/drawing/2014/main" id="{DB09CB73-7F86-4F3A-9636-3BC6B66823B8}"/>
            </a:ext>
          </a:extLst>
        </xdr:cNvPr>
        <xdr:cNvSpPr txBox="1"/>
      </xdr:nvSpPr>
      <xdr:spPr>
        <a:xfrm>
          <a:off x="671202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390" name="n_4aveValue【市民会館】&#10;一人当たり面積">
          <a:extLst>
            <a:ext uri="{FF2B5EF4-FFF2-40B4-BE49-F238E27FC236}">
              <a16:creationId xmlns:a16="http://schemas.microsoft.com/office/drawing/2014/main" id="{806B1FA5-0A1F-42D6-837E-B001B1E4E63A}"/>
            </a:ext>
          </a:extLst>
        </xdr:cNvPr>
        <xdr:cNvSpPr txBox="1"/>
      </xdr:nvSpPr>
      <xdr:spPr>
        <a:xfrm>
          <a:off x="5937327" y="180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40657</xdr:rowOff>
    </xdr:from>
    <xdr:ext cx="469744" cy="259045"/>
    <xdr:sp macro="" textlink="">
      <xdr:nvSpPr>
        <xdr:cNvPr id="391" name="n_1mainValue【市民会館】&#10;一人当たり面積">
          <a:extLst>
            <a:ext uri="{FF2B5EF4-FFF2-40B4-BE49-F238E27FC236}">
              <a16:creationId xmlns:a16="http://schemas.microsoft.com/office/drawing/2014/main" id="{6248A08B-2FEC-4BA1-BF92-306FDCB11DAB}"/>
            </a:ext>
          </a:extLst>
        </xdr:cNvPr>
        <xdr:cNvSpPr txBox="1"/>
      </xdr:nvSpPr>
      <xdr:spPr>
        <a:xfrm>
          <a:off x="8271587" y="1663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65040</xdr:rowOff>
    </xdr:from>
    <xdr:ext cx="469744" cy="259045"/>
    <xdr:sp macro="" textlink="">
      <xdr:nvSpPr>
        <xdr:cNvPr id="392" name="n_2mainValue【市民会館】&#10;一人当たり面積">
          <a:extLst>
            <a:ext uri="{FF2B5EF4-FFF2-40B4-BE49-F238E27FC236}">
              <a16:creationId xmlns:a16="http://schemas.microsoft.com/office/drawing/2014/main" id="{AEA60879-7436-4172-B67E-C44C147C0CE7}"/>
            </a:ext>
          </a:extLst>
        </xdr:cNvPr>
        <xdr:cNvSpPr txBox="1"/>
      </xdr:nvSpPr>
      <xdr:spPr>
        <a:xfrm>
          <a:off x="7509587" y="1666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101998</xdr:rowOff>
    </xdr:from>
    <xdr:ext cx="469744" cy="259045"/>
    <xdr:sp macro="" textlink="">
      <xdr:nvSpPr>
        <xdr:cNvPr id="393" name="n_3mainValue【市民会館】&#10;一人当たり面積">
          <a:extLst>
            <a:ext uri="{FF2B5EF4-FFF2-40B4-BE49-F238E27FC236}">
              <a16:creationId xmlns:a16="http://schemas.microsoft.com/office/drawing/2014/main" id="{9A6A791A-D06A-41F7-8906-4C662FDCE51A}"/>
            </a:ext>
          </a:extLst>
        </xdr:cNvPr>
        <xdr:cNvSpPr txBox="1"/>
      </xdr:nvSpPr>
      <xdr:spPr>
        <a:xfrm>
          <a:off x="6712027" y="166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140860</xdr:rowOff>
    </xdr:from>
    <xdr:ext cx="469744" cy="259045"/>
    <xdr:sp macro="" textlink="">
      <xdr:nvSpPr>
        <xdr:cNvPr id="394" name="n_4mainValue【市民会館】&#10;一人当たり面積">
          <a:extLst>
            <a:ext uri="{FF2B5EF4-FFF2-40B4-BE49-F238E27FC236}">
              <a16:creationId xmlns:a16="http://schemas.microsoft.com/office/drawing/2014/main" id="{A19B609A-D08D-45BF-A954-E847A84810D3}"/>
            </a:ext>
          </a:extLst>
        </xdr:cNvPr>
        <xdr:cNvSpPr txBox="1"/>
      </xdr:nvSpPr>
      <xdr:spPr>
        <a:xfrm>
          <a:off x="5937327" y="1673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1E15CDF-8E11-4A92-B70C-A4F2A12117D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0FE2D4A-A3C2-40DD-A674-DF333266B92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B29D4BE-C2F4-4A76-961D-163C7A240F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7CD87DC-7054-43E0-8465-25BC2B069C4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5A8D810-280D-4DF5-AB27-113D858A673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7A505B0-5B88-4210-A2AC-9B71798A463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03717C4-29FD-462C-874B-656C3323C4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BB424E4-7C38-4737-B9B2-228FD23CE69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E15F0A4-30B6-45C6-9B6C-4E56DE4A5D6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A63B9FF-3869-430A-9D05-A850641C77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8899576-7D2C-4E08-AF70-49DB6933E0C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0376EAE-3879-40C2-A9A8-C40E88A1CB4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1FBC85C-5252-4C87-B6EE-CBC8543054C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6B59A91-7750-4A28-84FA-8B84AA7C611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387981E-499D-4573-B39B-D7A19525B10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DDEB89DB-9E19-4744-94B5-5C98F0640E5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805CD204-1711-4F7E-A96A-A4F85B5EC3F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404B3C0-FD17-42E3-8347-1D88A61AB26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3E2F0C5-7351-440B-8499-60DB5874D82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484CFB3E-D8AB-4AD7-A455-04E02B81949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CE3BE8A-9FB2-4B4C-A7D1-B2CB7542F90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25382DD-F5B4-42E3-8383-D6B1BC9D411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CE80C80-20FD-4743-8700-D28BDD4E6E8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27DE7EF-0562-471A-8460-785EAFA48B2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62AF000F-E0ED-4DAD-A167-5E08C2B671D7}"/>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4E3C34C4-E222-4CA6-B040-3FF791ADA7A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D23E4169-6B50-4317-99D3-C3A8DA8CA97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A4D1F104-479A-46DF-AC16-2A692F7D6BB4}"/>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5674063E-739B-4CDF-BBB5-A1BEE6C9FCBA}"/>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98EB78D7-4F95-4CE4-946B-3060634DC123}"/>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718073DD-1B68-458D-831A-E5F9E91A6785}"/>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8F163241-47D7-4BF3-9394-5B32F4DA6034}"/>
            </a:ext>
          </a:extLst>
        </xdr:cNvPr>
        <xdr:cNvSpPr/>
      </xdr:nvSpPr>
      <xdr:spPr>
        <a:xfrm>
          <a:off x="1357884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FBE4FD10-359D-4E1D-A008-3F942B8AA9CA}"/>
            </a:ext>
          </a:extLst>
        </xdr:cNvPr>
        <xdr:cNvSpPr/>
      </xdr:nvSpPr>
      <xdr:spPr>
        <a:xfrm>
          <a:off x="128041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8" name="フローチャート: 判断 427">
          <a:extLst>
            <a:ext uri="{FF2B5EF4-FFF2-40B4-BE49-F238E27FC236}">
              <a16:creationId xmlns:a16="http://schemas.microsoft.com/office/drawing/2014/main" id="{0D7541C3-9283-4A5D-AA76-A5F1DA86EA2B}"/>
            </a:ext>
          </a:extLst>
        </xdr:cNvPr>
        <xdr:cNvSpPr/>
      </xdr:nvSpPr>
      <xdr:spPr>
        <a:xfrm>
          <a:off x="12029440" y="596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9" name="フローチャート: 判断 428">
          <a:extLst>
            <a:ext uri="{FF2B5EF4-FFF2-40B4-BE49-F238E27FC236}">
              <a16:creationId xmlns:a16="http://schemas.microsoft.com/office/drawing/2014/main" id="{0DA957D9-586C-4879-A05E-DEACCCA23B71}"/>
            </a:ext>
          </a:extLst>
        </xdr:cNvPr>
        <xdr:cNvSpPr/>
      </xdr:nvSpPr>
      <xdr:spPr>
        <a:xfrm>
          <a:off x="1123188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C45C52C-3385-4A65-94B0-01DBD9BE1AC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82101DA-D1BC-4810-A565-4EF901E011B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6CBA296-F6D7-439B-A91E-3B4B2A74245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5AB086C-FAC7-4DD0-A32E-CBF16496968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53CF084-F937-45F4-BAF6-D9126840057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5" name="楕円 434">
          <a:extLst>
            <a:ext uri="{FF2B5EF4-FFF2-40B4-BE49-F238E27FC236}">
              <a16:creationId xmlns:a16="http://schemas.microsoft.com/office/drawing/2014/main" id="{08295E8D-5F11-4671-8041-39B4CC9EC79D}"/>
            </a:ext>
          </a:extLst>
        </xdr:cNvPr>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36" name="【一般廃棄物処理施設】&#10;有形固定資産減価償却率該当値テキスト">
          <a:extLst>
            <a:ext uri="{FF2B5EF4-FFF2-40B4-BE49-F238E27FC236}">
              <a16:creationId xmlns:a16="http://schemas.microsoft.com/office/drawing/2014/main" id="{7DF5E15C-2D05-4781-A177-50EFEC13EDBA}"/>
            </a:ext>
          </a:extLst>
        </xdr:cNvPr>
        <xdr:cNvSpPr txBox="1"/>
      </xdr:nvSpPr>
      <xdr:spPr>
        <a:xfrm>
          <a:off x="144145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7" name="楕円 436">
          <a:extLst>
            <a:ext uri="{FF2B5EF4-FFF2-40B4-BE49-F238E27FC236}">
              <a16:creationId xmlns:a16="http://schemas.microsoft.com/office/drawing/2014/main" id="{2DD76723-30C0-49D9-923A-7C472478DB8B}"/>
            </a:ext>
          </a:extLst>
        </xdr:cNvPr>
        <xdr:cNvSpPr/>
      </xdr:nvSpPr>
      <xdr:spPr>
        <a:xfrm>
          <a:off x="13578840" y="703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8" name="直線コネクタ 437">
          <a:extLst>
            <a:ext uri="{FF2B5EF4-FFF2-40B4-BE49-F238E27FC236}">
              <a16:creationId xmlns:a16="http://schemas.microsoft.com/office/drawing/2014/main" id="{8F3788B4-DECF-439B-8664-90662F1F3C38}"/>
            </a:ext>
          </a:extLst>
        </xdr:cNvPr>
        <xdr:cNvCxnSpPr/>
      </xdr:nvCxnSpPr>
      <xdr:spPr>
        <a:xfrm>
          <a:off x="13629640" y="707898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124460</xdr:rowOff>
    </xdr:from>
    <xdr:to>
      <xdr:col>76</xdr:col>
      <xdr:colOff>165100</xdr:colOff>
      <xdr:row>42</xdr:row>
      <xdr:rowOff>54610</xdr:rowOff>
    </xdr:to>
    <xdr:sp macro="" textlink="">
      <xdr:nvSpPr>
        <xdr:cNvPr id="439" name="楕円 438">
          <a:extLst>
            <a:ext uri="{FF2B5EF4-FFF2-40B4-BE49-F238E27FC236}">
              <a16:creationId xmlns:a16="http://schemas.microsoft.com/office/drawing/2014/main" id="{4C55B8A2-D169-44F6-8A62-B0BA96BDCF9F}"/>
            </a:ext>
          </a:extLst>
        </xdr:cNvPr>
        <xdr:cNvSpPr/>
      </xdr:nvSpPr>
      <xdr:spPr>
        <a:xfrm>
          <a:off x="1280414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xdr:rowOff>
    </xdr:from>
    <xdr:to>
      <xdr:col>81</xdr:col>
      <xdr:colOff>50800</xdr:colOff>
      <xdr:row>42</xdr:row>
      <xdr:rowOff>38100</xdr:rowOff>
    </xdr:to>
    <xdr:cxnSp macro="">
      <xdr:nvCxnSpPr>
        <xdr:cNvPr id="440" name="直線コネクタ 439">
          <a:extLst>
            <a:ext uri="{FF2B5EF4-FFF2-40B4-BE49-F238E27FC236}">
              <a16:creationId xmlns:a16="http://schemas.microsoft.com/office/drawing/2014/main" id="{04D3F031-3480-49DF-8043-A3FC65ED9EBD}"/>
            </a:ext>
          </a:extLst>
        </xdr:cNvPr>
        <xdr:cNvCxnSpPr/>
      </xdr:nvCxnSpPr>
      <xdr:spPr>
        <a:xfrm>
          <a:off x="12854940" y="70446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61595</xdr:rowOff>
    </xdr:from>
    <xdr:to>
      <xdr:col>72</xdr:col>
      <xdr:colOff>38100</xdr:colOff>
      <xdr:row>41</xdr:row>
      <xdr:rowOff>163195</xdr:rowOff>
    </xdr:to>
    <xdr:sp macro="" textlink="">
      <xdr:nvSpPr>
        <xdr:cNvPr id="441" name="楕円 440">
          <a:extLst>
            <a:ext uri="{FF2B5EF4-FFF2-40B4-BE49-F238E27FC236}">
              <a16:creationId xmlns:a16="http://schemas.microsoft.com/office/drawing/2014/main" id="{F0004185-F1BD-42A9-B6E8-12AB135E8750}"/>
            </a:ext>
          </a:extLst>
        </xdr:cNvPr>
        <xdr:cNvSpPr/>
      </xdr:nvSpPr>
      <xdr:spPr>
        <a:xfrm>
          <a:off x="12029440" y="6934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112395</xdr:rowOff>
    </xdr:from>
    <xdr:to>
      <xdr:col>76</xdr:col>
      <xdr:colOff>114300</xdr:colOff>
      <xdr:row>42</xdr:row>
      <xdr:rowOff>3810</xdr:rowOff>
    </xdr:to>
    <xdr:cxnSp macro="">
      <xdr:nvCxnSpPr>
        <xdr:cNvPr id="442" name="直線コネクタ 441">
          <a:extLst>
            <a:ext uri="{FF2B5EF4-FFF2-40B4-BE49-F238E27FC236}">
              <a16:creationId xmlns:a16="http://schemas.microsoft.com/office/drawing/2014/main" id="{5CA98329-6EFC-4F74-B376-C66AD1F00D37}"/>
            </a:ext>
          </a:extLst>
        </xdr:cNvPr>
        <xdr:cNvCxnSpPr/>
      </xdr:nvCxnSpPr>
      <xdr:spPr>
        <a:xfrm>
          <a:off x="12072620" y="6985635"/>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xdr:rowOff>
    </xdr:from>
    <xdr:to>
      <xdr:col>67</xdr:col>
      <xdr:colOff>101600</xdr:colOff>
      <xdr:row>41</xdr:row>
      <xdr:rowOff>102235</xdr:rowOff>
    </xdr:to>
    <xdr:sp macro="" textlink="">
      <xdr:nvSpPr>
        <xdr:cNvPr id="443" name="楕円 442">
          <a:extLst>
            <a:ext uri="{FF2B5EF4-FFF2-40B4-BE49-F238E27FC236}">
              <a16:creationId xmlns:a16="http://schemas.microsoft.com/office/drawing/2014/main" id="{1FDF65ED-7FBA-4144-A2A4-BACC21A19AB2}"/>
            </a:ext>
          </a:extLst>
        </xdr:cNvPr>
        <xdr:cNvSpPr/>
      </xdr:nvSpPr>
      <xdr:spPr>
        <a:xfrm>
          <a:off x="1123188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51435</xdr:rowOff>
    </xdr:from>
    <xdr:to>
      <xdr:col>71</xdr:col>
      <xdr:colOff>177800</xdr:colOff>
      <xdr:row>41</xdr:row>
      <xdr:rowOff>112395</xdr:rowOff>
    </xdr:to>
    <xdr:cxnSp macro="">
      <xdr:nvCxnSpPr>
        <xdr:cNvPr id="444" name="直線コネクタ 443">
          <a:extLst>
            <a:ext uri="{FF2B5EF4-FFF2-40B4-BE49-F238E27FC236}">
              <a16:creationId xmlns:a16="http://schemas.microsoft.com/office/drawing/2014/main" id="{8D456DF3-7D87-441F-90EB-28596B993290}"/>
            </a:ext>
          </a:extLst>
        </xdr:cNvPr>
        <xdr:cNvCxnSpPr/>
      </xdr:nvCxnSpPr>
      <xdr:spPr>
        <a:xfrm>
          <a:off x="11282680" y="692467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DEC501AF-3B36-4AD8-B86F-12317A35F2B9}"/>
            </a:ext>
          </a:extLst>
        </xdr:cNvPr>
        <xdr:cNvSpPr txBox="1"/>
      </xdr:nvSpPr>
      <xdr:spPr>
        <a:xfrm>
          <a:off x="13437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6C87EF90-F560-4EAC-B8A0-E42E6D1D4CFF}"/>
            </a:ext>
          </a:extLst>
        </xdr:cNvPr>
        <xdr:cNvSpPr txBox="1"/>
      </xdr:nvSpPr>
      <xdr:spPr>
        <a:xfrm>
          <a:off x="12675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1E065A3C-90BE-45EA-8896-2A2E43A576B2}"/>
            </a:ext>
          </a:extLst>
        </xdr:cNvPr>
        <xdr:cNvSpPr txBox="1"/>
      </xdr:nvSpPr>
      <xdr:spPr>
        <a:xfrm>
          <a:off x="119005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81A4459E-439A-4B7E-AF27-6D892417E109}"/>
            </a:ext>
          </a:extLst>
        </xdr:cNvPr>
        <xdr:cNvSpPr txBox="1"/>
      </xdr:nvSpPr>
      <xdr:spPr>
        <a:xfrm>
          <a:off x="1110298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49" name="n_1mainValue【一般廃棄物処理施設】&#10;有形固定資産減価償却率">
          <a:extLst>
            <a:ext uri="{FF2B5EF4-FFF2-40B4-BE49-F238E27FC236}">
              <a16:creationId xmlns:a16="http://schemas.microsoft.com/office/drawing/2014/main" id="{3BF17708-1E3D-490E-9FAC-AB67289F47DD}"/>
            </a:ext>
          </a:extLst>
        </xdr:cNvPr>
        <xdr:cNvSpPr txBox="1"/>
      </xdr:nvSpPr>
      <xdr:spPr>
        <a:xfrm>
          <a:off x="1341254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45737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D9C5D196-CA05-42F4-9FDE-CE1483BE8C1A}"/>
            </a:ext>
          </a:extLst>
        </xdr:cNvPr>
        <xdr:cNvSpPr txBox="1"/>
      </xdr:nvSpPr>
      <xdr:spPr>
        <a:xfrm>
          <a:off x="126752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154322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EC6F5B82-9524-4EFF-BBB4-E6140F3641E9}"/>
            </a:ext>
          </a:extLst>
        </xdr:cNvPr>
        <xdr:cNvSpPr txBox="1"/>
      </xdr:nvSpPr>
      <xdr:spPr>
        <a:xfrm>
          <a:off x="119005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93362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C4E90507-BD19-4631-A676-15822ADD4BE8}"/>
            </a:ext>
          </a:extLst>
        </xdr:cNvPr>
        <xdr:cNvSpPr txBox="1"/>
      </xdr:nvSpPr>
      <xdr:spPr>
        <a:xfrm>
          <a:off x="1110298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68F2E98-CA1F-4A05-9F89-08C69F11F5A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C1BB903-C2BB-497F-B23E-963B1DCC34C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670D284-C591-4915-88E6-52065C97CD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B4E8335-7634-4A9C-8378-4DFFD052EC5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D620269F-80B8-423B-8D9C-EDAA6CE195D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2E9419B-B20F-4E25-8CE7-80F99C62B92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D5DA122-A374-4E92-A326-F95082CA8DF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40BF3DD-B358-42DD-9BC6-E0FF340BD5D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B8010FA-617C-4257-BD43-25E1FE48327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05CC716-97E2-4C96-B430-0B8ED24730A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393071D-83FF-4EC6-A2ED-60366D83201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B404A474-067E-4A74-AEF9-1E50F81333B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A7AD6F97-6D13-4018-8615-C2B32AF66FA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798B8688-5192-48BC-A06F-A7F7E040A7EE}"/>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B165887-6A78-454D-865B-65DF8A65851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FCAED66E-6403-45C8-8D98-5D2790A33ABE}"/>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D99FBE78-C24F-45D1-97AF-983D5FD7750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99771700-3E3F-4F80-8F58-756F928F4C1D}"/>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DCE16CC-AB43-4BF8-A8C6-5A0072E02A2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A0F82B8C-66CD-4A55-A1F8-760D6464046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DAFB6F3D-3F23-4EA8-A91B-456991DDADC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23E44C36-1BA2-476A-A98F-59B260BAE47A}"/>
            </a:ext>
          </a:extLst>
        </xdr:cNvPr>
        <xdr:cNvCxnSpPr/>
      </xdr:nvCxnSpPr>
      <xdr:spPr>
        <a:xfrm flipV="1">
          <a:off x="19509104" y="5598545"/>
          <a:ext cx="0" cy="140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BECC8F41-9940-4D73-809A-71D9B2C049E6}"/>
            </a:ext>
          </a:extLst>
        </xdr:cNvPr>
        <xdr:cNvSpPr txBox="1"/>
      </xdr:nvSpPr>
      <xdr:spPr>
        <a:xfrm>
          <a:off x="19547840" y="70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96D27973-3FAD-4A3F-A42B-225192DA93C9}"/>
            </a:ext>
          </a:extLst>
        </xdr:cNvPr>
        <xdr:cNvCxnSpPr/>
      </xdr:nvCxnSpPr>
      <xdr:spPr>
        <a:xfrm>
          <a:off x="19443700" y="7005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EF541066-32CD-4E4B-B1FE-9E9251FEEEE8}"/>
            </a:ext>
          </a:extLst>
        </xdr:cNvPr>
        <xdr:cNvSpPr txBox="1"/>
      </xdr:nvSpPr>
      <xdr:spPr>
        <a:xfrm>
          <a:off x="19547840" y="5377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FC6C3728-8757-4002-994B-868E589AF4F2}"/>
            </a:ext>
          </a:extLst>
        </xdr:cNvPr>
        <xdr:cNvCxnSpPr/>
      </xdr:nvCxnSpPr>
      <xdr:spPr>
        <a:xfrm>
          <a:off x="19443700" y="5598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E894CE3B-9B1F-4ADF-8B1A-79B786626F70}"/>
            </a:ext>
          </a:extLst>
        </xdr:cNvPr>
        <xdr:cNvSpPr txBox="1"/>
      </xdr:nvSpPr>
      <xdr:spPr>
        <a:xfrm>
          <a:off x="19547840" y="667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B556F342-DA57-43FA-A251-05E3E9D5C617}"/>
            </a:ext>
          </a:extLst>
        </xdr:cNvPr>
        <xdr:cNvSpPr/>
      </xdr:nvSpPr>
      <xdr:spPr>
        <a:xfrm>
          <a:off x="19458940" y="681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98A8EC3A-DB9A-4F4B-A79C-1EBEB7198D6F}"/>
            </a:ext>
          </a:extLst>
        </xdr:cNvPr>
        <xdr:cNvSpPr/>
      </xdr:nvSpPr>
      <xdr:spPr>
        <a:xfrm>
          <a:off x="18735040" y="682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959457B7-4E01-4B91-B7EA-E285BED1CBB5}"/>
            </a:ext>
          </a:extLst>
        </xdr:cNvPr>
        <xdr:cNvSpPr/>
      </xdr:nvSpPr>
      <xdr:spPr>
        <a:xfrm>
          <a:off x="17937480" y="6841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83" name="フローチャート: 判断 482">
          <a:extLst>
            <a:ext uri="{FF2B5EF4-FFF2-40B4-BE49-F238E27FC236}">
              <a16:creationId xmlns:a16="http://schemas.microsoft.com/office/drawing/2014/main" id="{E819F6EC-8578-4FFC-9B4C-4DFD7E86D958}"/>
            </a:ext>
          </a:extLst>
        </xdr:cNvPr>
        <xdr:cNvSpPr/>
      </xdr:nvSpPr>
      <xdr:spPr>
        <a:xfrm>
          <a:off x="17162780" y="6865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84" name="フローチャート: 判断 483">
          <a:extLst>
            <a:ext uri="{FF2B5EF4-FFF2-40B4-BE49-F238E27FC236}">
              <a16:creationId xmlns:a16="http://schemas.microsoft.com/office/drawing/2014/main" id="{AF9F61E2-2258-4C10-8EED-BBD8343656E9}"/>
            </a:ext>
          </a:extLst>
        </xdr:cNvPr>
        <xdr:cNvSpPr/>
      </xdr:nvSpPr>
      <xdr:spPr>
        <a:xfrm>
          <a:off x="16388080" y="6872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A378F0B-4DA7-4F9A-BF19-9BAAC46D7B4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6A94F63-6E2A-45E4-8DDE-548A3CDC3C4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7E9E7BF-7DC9-4A35-AD7E-1BDD79B11E9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A63EA6C-7151-42B6-A075-B66DAC067A1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7CE84F4-00DF-43AE-BB54-DABB5BA802B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69522</xdr:rowOff>
    </xdr:from>
    <xdr:to>
      <xdr:col>116</xdr:col>
      <xdr:colOff>114300</xdr:colOff>
      <xdr:row>41</xdr:row>
      <xdr:rowOff>171122</xdr:rowOff>
    </xdr:to>
    <xdr:sp macro="" textlink="">
      <xdr:nvSpPr>
        <xdr:cNvPr id="490" name="楕円 489">
          <a:extLst>
            <a:ext uri="{FF2B5EF4-FFF2-40B4-BE49-F238E27FC236}">
              <a16:creationId xmlns:a16="http://schemas.microsoft.com/office/drawing/2014/main" id="{41D1BEFA-6190-4B8C-ACB7-CBBDEB4D0980}"/>
            </a:ext>
          </a:extLst>
        </xdr:cNvPr>
        <xdr:cNvSpPr/>
      </xdr:nvSpPr>
      <xdr:spPr>
        <a:xfrm>
          <a:off x="19458940" y="69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155899</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10BEC4A8-2DAB-46F4-A1EA-F18442B1654F}"/>
            </a:ext>
          </a:extLst>
        </xdr:cNvPr>
        <xdr:cNvSpPr txBox="1"/>
      </xdr:nvSpPr>
      <xdr:spPr>
        <a:xfrm>
          <a:off x="19547840" y="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69821</xdr:rowOff>
    </xdr:from>
    <xdr:to>
      <xdr:col>112</xdr:col>
      <xdr:colOff>38100</xdr:colOff>
      <xdr:row>41</xdr:row>
      <xdr:rowOff>171421</xdr:rowOff>
    </xdr:to>
    <xdr:sp macro="" textlink="">
      <xdr:nvSpPr>
        <xdr:cNvPr id="492" name="楕円 491">
          <a:extLst>
            <a:ext uri="{FF2B5EF4-FFF2-40B4-BE49-F238E27FC236}">
              <a16:creationId xmlns:a16="http://schemas.microsoft.com/office/drawing/2014/main" id="{39CA0757-238C-42DD-A65B-AED5FE4CE4FA}"/>
            </a:ext>
          </a:extLst>
        </xdr:cNvPr>
        <xdr:cNvSpPr/>
      </xdr:nvSpPr>
      <xdr:spPr>
        <a:xfrm>
          <a:off x="18735040" y="6943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120322</xdr:rowOff>
    </xdr:from>
    <xdr:to>
      <xdr:col>116</xdr:col>
      <xdr:colOff>63500</xdr:colOff>
      <xdr:row>41</xdr:row>
      <xdr:rowOff>120621</xdr:rowOff>
    </xdr:to>
    <xdr:cxnSp macro="">
      <xdr:nvCxnSpPr>
        <xdr:cNvPr id="493" name="直線コネクタ 492">
          <a:extLst>
            <a:ext uri="{FF2B5EF4-FFF2-40B4-BE49-F238E27FC236}">
              <a16:creationId xmlns:a16="http://schemas.microsoft.com/office/drawing/2014/main" id="{EE8CA2DA-9BD6-41DB-99A7-046911F7D72E}"/>
            </a:ext>
          </a:extLst>
        </xdr:cNvPr>
        <xdr:cNvCxnSpPr/>
      </xdr:nvCxnSpPr>
      <xdr:spPr>
        <a:xfrm flipV="1">
          <a:off x="18778220" y="6993562"/>
          <a:ext cx="73152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70049</xdr:rowOff>
    </xdr:from>
    <xdr:to>
      <xdr:col>107</xdr:col>
      <xdr:colOff>101600</xdr:colOff>
      <xdr:row>42</xdr:row>
      <xdr:rowOff>199</xdr:rowOff>
    </xdr:to>
    <xdr:sp macro="" textlink="">
      <xdr:nvSpPr>
        <xdr:cNvPr id="494" name="楕円 493">
          <a:extLst>
            <a:ext uri="{FF2B5EF4-FFF2-40B4-BE49-F238E27FC236}">
              <a16:creationId xmlns:a16="http://schemas.microsoft.com/office/drawing/2014/main" id="{809A8CF1-BE71-4AF5-A03D-994D95E3341F}"/>
            </a:ext>
          </a:extLst>
        </xdr:cNvPr>
        <xdr:cNvSpPr/>
      </xdr:nvSpPr>
      <xdr:spPr>
        <a:xfrm>
          <a:off x="17937480" y="6943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120621</xdr:rowOff>
    </xdr:from>
    <xdr:to>
      <xdr:col>111</xdr:col>
      <xdr:colOff>177800</xdr:colOff>
      <xdr:row>41</xdr:row>
      <xdr:rowOff>120849</xdr:rowOff>
    </xdr:to>
    <xdr:cxnSp macro="">
      <xdr:nvCxnSpPr>
        <xdr:cNvPr id="495" name="直線コネクタ 494">
          <a:extLst>
            <a:ext uri="{FF2B5EF4-FFF2-40B4-BE49-F238E27FC236}">
              <a16:creationId xmlns:a16="http://schemas.microsoft.com/office/drawing/2014/main" id="{C1110FCB-91F9-436C-864B-50D7821EF896}"/>
            </a:ext>
          </a:extLst>
        </xdr:cNvPr>
        <xdr:cNvCxnSpPr/>
      </xdr:nvCxnSpPr>
      <xdr:spPr>
        <a:xfrm flipV="1">
          <a:off x="17988280" y="6993861"/>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70390</xdr:rowOff>
    </xdr:from>
    <xdr:to>
      <xdr:col>102</xdr:col>
      <xdr:colOff>165100</xdr:colOff>
      <xdr:row>42</xdr:row>
      <xdr:rowOff>540</xdr:rowOff>
    </xdr:to>
    <xdr:sp macro="" textlink="">
      <xdr:nvSpPr>
        <xdr:cNvPr id="496" name="楕円 495">
          <a:extLst>
            <a:ext uri="{FF2B5EF4-FFF2-40B4-BE49-F238E27FC236}">
              <a16:creationId xmlns:a16="http://schemas.microsoft.com/office/drawing/2014/main" id="{D0C1F923-004F-4AFB-90F6-2B1DA83C7E8F}"/>
            </a:ext>
          </a:extLst>
        </xdr:cNvPr>
        <xdr:cNvSpPr/>
      </xdr:nvSpPr>
      <xdr:spPr>
        <a:xfrm>
          <a:off x="17162780" y="694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120849</xdr:rowOff>
    </xdr:from>
    <xdr:to>
      <xdr:col>107</xdr:col>
      <xdr:colOff>50800</xdr:colOff>
      <xdr:row>41</xdr:row>
      <xdr:rowOff>121190</xdr:rowOff>
    </xdr:to>
    <xdr:cxnSp macro="">
      <xdr:nvCxnSpPr>
        <xdr:cNvPr id="497" name="直線コネクタ 496">
          <a:extLst>
            <a:ext uri="{FF2B5EF4-FFF2-40B4-BE49-F238E27FC236}">
              <a16:creationId xmlns:a16="http://schemas.microsoft.com/office/drawing/2014/main" id="{3CB5E46C-CBA2-40D7-83A4-DC05CA049B7C}"/>
            </a:ext>
          </a:extLst>
        </xdr:cNvPr>
        <xdr:cNvCxnSpPr/>
      </xdr:nvCxnSpPr>
      <xdr:spPr>
        <a:xfrm flipV="1">
          <a:off x="17213580" y="6994089"/>
          <a:ext cx="7747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70748</xdr:rowOff>
    </xdr:from>
    <xdr:to>
      <xdr:col>98</xdr:col>
      <xdr:colOff>38100</xdr:colOff>
      <xdr:row>42</xdr:row>
      <xdr:rowOff>898</xdr:rowOff>
    </xdr:to>
    <xdr:sp macro="" textlink="">
      <xdr:nvSpPr>
        <xdr:cNvPr id="498" name="楕円 497">
          <a:extLst>
            <a:ext uri="{FF2B5EF4-FFF2-40B4-BE49-F238E27FC236}">
              <a16:creationId xmlns:a16="http://schemas.microsoft.com/office/drawing/2014/main" id="{C3A90EB4-25B3-4EC3-8CE7-B8EA194E2E5F}"/>
            </a:ext>
          </a:extLst>
        </xdr:cNvPr>
        <xdr:cNvSpPr/>
      </xdr:nvSpPr>
      <xdr:spPr>
        <a:xfrm>
          <a:off x="16388080" y="694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121190</xdr:rowOff>
    </xdr:from>
    <xdr:to>
      <xdr:col>102</xdr:col>
      <xdr:colOff>114300</xdr:colOff>
      <xdr:row>41</xdr:row>
      <xdr:rowOff>121548</xdr:rowOff>
    </xdr:to>
    <xdr:cxnSp macro="">
      <xdr:nvCxnSpPr>
        <xdr:cNvPr id="499" name="直線コネクタ 498">
          <a:extLst>
            <a:ext uri="{FF2B5EF4-FFF2-40B4-BE49-F238E27FC236}">
              <a16:creationId xmlns:a16="http://schemas.microsoft.com/office/drawing/2014/main" id="{24FEE887-22DD-4EB9-A4E7-4993365F3D2E}"/>
            </a:ext>
          </a:extLst>
        </xdr:cNvPr>
        <xdr:cNvCxnSpPr/>
      </xdr:nvCxnSpPr>
      <xdr:spPr>
        <a:xfrm flipV="1">
          <a:off x="16431260" y="6994430"/>
          <a:ext cx="78232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AD5B67A5-CFD4-4745-9CAD-CA979D73D8F0}"/>
            </a:ext>
          </a:extLst>
        </xdr:cNvPr>
        <xdr:cNvSpPr txBox="1"/>
      </xdr:nvSpPr>
      <xdr:spPr>
        <a:xfrm>
          <a:off x="18496495" y="660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FA295B4F-47CA-4F1C-B638-8E70EE542AAF}"/>
            </a:ext>
          </a:extLst>
        </xdr:cNvPr>
        <xdr:cNvSpPr txBox="1"/>
      </xdr:nvSpPr>
      <xdr:spPr>
        <a:xfrm>
          <a:off x="177344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275B325F-9754-43C9-AF88-ADD422FF026B}"/>
            </a:ext>
          </a:extLst>
        </xdr:cNvPr>
        <xdr:cNvSpPr txBox="1"/>
      </xdr:nvSpPr>
      <xdr:spPr>
        <a:xfrm>
          <a:off x="16936935" y="664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CBBF925-DE95-46D9-ADDA-86C0DF9219B0}"/>
            </a:ext>
          </a:extLst>
        </xdr:cNvPr>
        <xdr:cNvSpPr txBox="1"/>
      </xdr:nvSpPr>
      <xdr:spPr>
        <a:xfrm>
          <a:off x="16162235" y="665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162548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54880A9B-A6E3-489F-9559-4A7711FB8EC8}"/>
            </a:ext>
          </a:extLst>
        </xdr:cNvPr>
        <xdr:cNvSpPr txBox="1"/>
      </xdr:nvSpPr>
      <xdr:spPr>
        <a:xfrm>
          <a:off x="18528811" y="703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162776</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EB0B4056-1561-4000-A357-FD9E407E04AC}"/>
            </a:ext>
          </a:extLst>
        </xdr:cNvPr>
        <xdr:cNvSpPr txBox="1"/>
      </xdr:nvSpPr>
      <xdr:spPr>
        <a:xfrm>
          <a:off x="17766811" y="70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163117</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34991E6B-89BA-4B2B-839D-5F5E72CEF4DB}"/>
            </a:ext>
          </a:extLst>
        </xdr:cNvPr>
        <xdr:cNvSpPr txBox="1"/>
      </xdr:nvSpPr>
      <xdr:spPr>
        <a:xfrm>
          <a:off x="16969251" y="70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163475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E7062B2B-AF28-4D42-8C36-F2EB74B8D3F1}"/>
            </a:ext>
          </a:extLst>
        </xdr:cNvPr>
        <xdr:cNvSpPr txBox="1"/>
      </xdr:nvSpPr>
      <xdr:spPr>
        <a:xfrm>
          <a:off x="16194551" y="70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90E3CC0-807E-46DA-960E-F26DD4B0EB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AD2E094-CF2C-4813-9C32-126A9AEB043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17203CF-D329-44AD-857A-621904226FB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DB5CDE04-DA84-4C7D-81E9-349B2974B37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F8B7B54-372D-4294-B6AC-3E8252239CE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59B3FA11-DB58-4C9E-B959-3E75644884B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590B76A-E9EA-4BE3-B579-74435D258D2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E09907D-4544-4433-B833-F58F04388267}"/>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2DD4287F-5DD0-4F1F-B2A1-AC74C714B49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A48A7816-189C-4C46-A150-14A4EE69D1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9C5A2FBF-D4C4-4916-BAE5-9ABA7EA03BC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3A62376B-2D99-4390-931B-5B31874A0C6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F627D538-FE58-476B-B4F7-82B32E1E4B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D2D4DEE4-6CED-455B-B7E3-75C791F50C4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0B1925CC-263D-4FCB-8286-09641825D05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4E27787C-56F7-4589-8373-2F1EBE1F27EB}"/>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5669FC0-7475-4FAF-B320-3F3ECD80B4D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5A9F9D9E-07E9-45F7-9289-81D6ABD8A64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5ED89E4-B1E9-488D-9E8F-D99474A03EE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49EFBD1-4656-44B6-9FD4-60997F1E281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86F466F-2EA0-4ED7-A264-CCD880784D3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D27DD3C4-0CE3-421E-A104-AF70792AAAC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6ADEF58B-51AB-4822-9AB6-39903DFC82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D1734E54-B71A-4974-9F12-F49832C4DCF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E95FDB72-FFF4-46DB-A276-611DE198171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7CD85F82-60A8-43F9-B034-2A88E7873B2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A157D223-652A-4F63-91FA-261F49531C1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C6247299-35EE-48F2-A272-1C994F49D1F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91D44EB8-6487-4413-A8EC-289F839DB74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4AEC27F5-2344-4B62-AA97-2C75CEAB33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178BA5C7-D606-4882-987E-E648EFC4D8B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BAF24EFF-CB50-40D3-9AC3-744321FCDD7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64608110-7B0F-4FE0-A633-AE25351F416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FA91DFE5-F172-45AC-B053-4282C358779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28704D72-53E6-4220-8EE8-5AE659042B5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35662362-525D-4955-8578-CF17F183AEF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95EA5C0-81DD-4B96-90BB-CA6F1453EE8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15DDF5E9-BAE6-4326-B208-D7BF6D009B8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BA10473D-9979-4887-8DE5-34E5BE9DB0E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35CDC6D0-DCBB-4884-BDD4-9D3B6F0F69D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F1B5EB33-C3F5-4F40-A198-332E1FA040D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4124F859-A469-423A-A933-E964E075834F}"/>
            </a:ext>
          </a:extLst>
        </xdr:cNvPr>
        <xdr:cNvCxnSpPr/>
      </xdr:nvCxnSpPr>
      <xdr:spPr>
        <a:xfrm flipV="1">
          <a:off x="14375764" y="13031288"/>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51BE4D11-2326-476D-B3DD-CE8C871BBE3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116C0084-DD2B-497B-8172-F246A83F13B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EF30E12C-99A9-4C7E-99B4-8B62B271414D}"/>
            </a:ext>
          </a:extLst>
        </xdr:cNvPr>
        <xdr:cNvSpPr txBox="1"/>
      </xdr:nvSpPr>
      <xdr:spPr>
        <a:xfrm>
          <a:off x="14414500" y="1281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7DBED642-1A83-494F-826F-D346FE2DD8BE}"/>
            </a:ext>
          </a:extLst>
        </xdr:cNvPr>
        <xdr:cNvCxnSpPr/>
      </xdr:nvCxnSpPr>
      <xdr:spPr>
        <a:xfrm>
          <a:off x="14287500" y="1303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5B103FEB-68CC-4033-B2D1-E63065E147DC}"/>
            </a:ext>
          </a:extLst>
        </xdr:cNvPr>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C3A4B50F-0777-4F64-AD86-DB5215C02FF6}"/>
            </a:ext>
          </a:extLst>
        </xdr:cNvPr>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9ACBBBD0-F08B-4E3A-B70B-884D3ABF61A2}"/>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1A8CED03-DD6A-4192-9489-4114A45A653C}"/>
            </a:ext>
          </a:extLst>
        </xdr:cNvPr>
        <xdr:cNvSpPr/>
      </xdr:nvSpPr>
      <xdr:spPr>
        <a:xfrm>
          <a:off x="1280414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8" name="フローチャート: 判断 557">
          <a:extLst>
            <a:ext uri="{FF2B5EF4-FFF2-40B4-BE49-F238E27FC236}">
              <a16:creationId xmlns:a16="http://schemas.microsoft.com/office/drawing/2014/main" id="{5E3EBAA4-A07F-4AEC-A0A7-4A7061965F8D}"/>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9" name="フローチャート: 判断 558">
          <a:extLst>
            <a:ext uri="{FF2B5EF4-FFF2-40B4-BE49-F238E27FC236}">
              <a16:creationId xmlns:a16="http://schemas.microsoft.com/office/drawing/2014/main" id="{E9B4110C-0DC4-4A16-A793-EA19851750DB}"/>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1FAE555-6FB1-473B-8969-C6AD586BF91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0551999-8516-42FF-8517-0AD1E6BCFBB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4B6BB08-3DFA-4E93-99B5-ABB14E8C5DA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7162648-31E9-42A3-93FE-8DD183A75E1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CE056DF-9623-41C0-BCD8-BE872A4C819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565" name="楕円 564">
          <a:extLst>
            <a:ext uri="{FF2B5EF4-FFF2-40B4-BE49-F238E27FC236}">
              <a16:creationId xmlns:a16="http://schemas.microsoft.com/office/drawing/2014/main" id="{96BEAA6A-7026-4A5D-9ED9-056ECD240E7D}"/>
            </a:ext>
          </a:extLst>
        </xdr:cNvPr>
        <xdr:cNvSpPr/>
      </xdr:nvSpPr>
      <xdr:spPr>
        <a:xfrm>
          <a:off x="14325600" y="139144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150240</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9FECE1F5-0CFD-4EC9-90BC-D3F39DD70EA9}"/>
            </a:ext>
          </a:extLst>
        </xdr:cNvPr>
        <xdr:cNvSpPr txBox="1"/>
      </xdr:nvSpPr>
      <xdr:spPr>
        <a:xfrm>
          <a:off x="14414500" y="13896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148952</xdr:rowOff>
    </xdr:from>
    <xdr:to>
      <xdr:col>81</xdr:col>
      <xdr:colOff>101600</xdr:colOff>
      <xdr:row>83</xdr:row>
      <xdr:rowOff>79102</xdr:rowOff>
    </xdr:to>
    <xdr:sp macro="" textlink="">
      <xdr:nvSpPr>
        <xdr:cNvPr id="567" name="楕円 566">
          <a:extLst>
            <a:ext uri="{FF2B5EF4-FFF2-40B4-BE49-F238E27FC236}">
              <a16:creationId xmlns:a16="http://schemas.microsoft.com/office/drawing/2014/main" id="{FD5BD59F-F609-44A4-9EA4-F06AEBCD0972}"/>
            </a:ext>
          </a:extLst>
        </xdr:cNvPr>
        <xdr:cNvSpPr/>
      </xdr:nvSpPr>
      <xdr:spPr>
        <a:xfrm>
          <a:off x="13578840" y="13895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28302</xdr:rowOff>
    </xdr:from>
    <xdr:to>
      <xdr:col>85</xdr:col>
      <xdr:colOff>127000</xdr:colOff>
      <xdr:row>83</xdr:row>
      <xdr:rowOff>51163</xdr:rowOff>
    </xdr:to>
    <xdr:cxnSp macro="">
      <xdr:nvCxnSpPr>
        <xdr:cNvPr id="568" name="直線コネクタ 567">
          <a:extLst>
            <a:ext uri="{FF2B5EF4-FFF2-40B4-BE49-F238E27FC236}">
              <a16:creationId xmlns:a16="http://schemas.microsoft.com/office/drawing/2014/main" id="{25159951-0440-49E3-801F-C714BE45B391}"/>
            </a:ext>
          </a:extLst>
        </xdr:cNvPr>
        <xdr:cNvCxnSpPr/>
      </xdr:nvCxnSpPr>
      <xdr:spPr>
        <a:xfrm>
          <a:off x="13629640" y="13942422"/>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69" name="楕円 568">
          <a:extLst>
            <a:ext uri="{FF2B5EF4-FFF2-40B4-BE49-F238E27FC236}">
              <a16:creationId xmlns:a16="http://schemas.microsoft.com/office/drawing/2014/main" id="{82D6F85A-9D8E-4CAD-9FD1-C9A6BCCA93A6}"/>
            </a:ext>
          </a:extLst>
        </xdr:cNvPr>
        <xdr:cNvSpPr/>
      </xdr:nvSpPr>
      <xdr:spPr>
        <a:xfrm>
          <a:off x="1280414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28302</xdr:rowOff>
    </xdr:to>
    <xdr:cxnSp macro="">
      <xdr:nvCxnSpPr>
        <xdr:cNvPr id="570" name="直線コネクタ 569">
          <a:extLst>
            <a:ext uri="{FF2B5EF4-FFF2-40B4-BE49-F238E27FC236}">
              <a16:creationId xmlns:a16="http://schemas.microsoft.com/office/drawing/2014/main" id="{BFF9F5F1-D96C-44B0-93CB-BE2D7811036B}"/>
            </a:ext>
          </a:extLst>
        </xdr:cNvPr>
        <xdr:cNvCxnSpPr/>
      </xdr:nvCxnSpPr>
      <xdr:spPr>
        <a:xfrm>
          <a:off x="12854940" y="13917931"/>
          <a:ext cx="7747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571" name="楕円 570">
          <a:extLst>
            <a:ext uri="{FF2B5EF4-FFF2-40B4-BE49-F238E27FC236}">
              <a16:creationId xmlns:a16="http://schemas.microsoft.com/office/drawing/2014/main" id="{AD5643AA-9B4F-4559-B3FA-718C73FBD0A1}"/>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86</xdr:row>
      <xdr:rowOff>168729</xdr:rowOff>
    </xdr:to>
    <xdr:cxnSp macro="">
      <xdr:nvCxnSpPr>
        <xdr:cNvPr id="572" name="直線コネクタ 571">
          <a:extLst>
            <a:ext uri="{FF2B5EF4-FFF2-40B4-BE49-F238E27FC236}">
              <a16:creationId xmlns:a16="http://schemas.microsoft.com/office/drawing/2014/main" id="{B83C88C6-E92F-4D0A-8342-F8B488435613}"/>
            </a:ext>
          </a:extLst>
        </xdr:cNvPr>
        <xdr:cNvCxnSpPr/>
      </xdr:nvCxnSpPr>
      <xdr:spPr>
        <a:xfrm flipV="1">
          <a:off x="12072620" y="13917931"/>
          <a:ext cx="782320" cy="6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573" name="楕円 572">
          <a:extLst>
            <a:ext uri="{FF2B5EF4-FFF2-40B4-BE49-F238E27FC236}">
              <a16:creationId xmlns:a16="http://schemas.microsoft.com/office/drawing/2014/main" id="{135CE7DE-E49E-4CB8-B4E5-23F7F29033F1}"/>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574" name="直線コネクタ 573">
          <a:extLst>
            <a:ext uri="{FF2B5EF4-FFF2-40B4-BE49-F238E27FC236}">
              <a16:creationId xmlns:a16="http://schemas.microsoft.com/office/drawing/2014/main" id="{B576425F-3AAC-44B7-8D9F-5D521F585050}"/>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75" name="n_1aveValue【消防施設】&#10;有形固定資産減価償却率">
          <a:extLst>
            <a:ext uri="{FF2B5EF4-FFF2-40B4-BE49-F238E27FC236}">
              <a16:creationId xmlns:a16="http://schemas.microsoft.com/office/drawing/2014/main" id="{6D88D9F9-9228-4F4D-9D60-F868FFD2E875}"/>
            </a:ext>
          </a:extLst>
        </xdr:cNvPr>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576" name="n_2aveValue【消防施設】&#10;有形固定資産減価償却率">
          <a:extLst>
            <a:ext uri="{FF2B5EF4-FFF2-40B4-BE49-F238E27FC236}">
              <a16:creationId xmlns:a16="http://schemas.microsoft.com/office/drawing/2014/main" id="{2151E28F-402D-4348-9200-1F6BA7A0F3CB}"/>
            </a:ext>
          </a:extLst>
        </xdr:cNvPr>
        <xdr:cNvSpPr txBox="1"/>
      </xdr:nvSpPr>
      <xdr:spPr>
        <a:xfrm>
          <a:off x="1267524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77" name="n_3aveValue【消防施設】&#10;有形固定資産減価償却率">
          <a:extLst>
            <a:ext uri="{FF2B5EF4-FFF2-40B4-BE49-F238E27FC236}">
              <a16:creationId xmlns:a16="http://schemas.microsoft.com/office/drawing/2014/main" id="{C6D5B84E-12A4-4DCB-A069-69B302C440DC}"/>
            </a:ext>
          </a:extLst>
        </xdr:cNvPr>
        <xdr:cNvSpPr txBox="1"/>
      </xdr:nvSpPr>
      <xdr:spPr>
        <a:xfrm>
          <a:off x="119005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578" name="n_4aveValue【消防施設】&#10;有形固定資産減価償却率">
          <a:extLst>
            <a:ext uri="{FF2B5EF4-FFF2-40B4-BE49-F238E27FC236}">
              <a16:creationId xmlns:a16="http://schemas.microsoft.com/office/drawing/2014/main" id="{0ED08267-9E1B-479E-8575-0D6CE0C6FE57}"/>
            </a:ext>
          </a:extLst>
        </xdr:cNvPr>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70229</xdr:rowOff>
    </xdr:from>
    <xdr:ext cx="405111" cy="259045"/>
    <xdr:sp macro="" textlink="">
      <xdr:nvSpPr>
        <xdr:cNvPr id="579" name="n_1mainValue【消防施設】&#10;有形固定資産減価償却率">
          <a:extLst>
            <a:ext uri="{FF2B5EF4-FFF2-40B4-BE49-F238E27FC236}">
              <a16:creationId xmlns:a16="http://schemas.microsoft.com/office/drawing/2014/main" id="{BD3A460F-D7A6-441A-836F-0DD3D0D5B67F}"/>
            </a:ext>
          </a:extLst>
        </xdr:cNvPr>
        <xdr:cNvSpPr txBox="1"/>
      </xdr:nvSpPr>
      <xdr:spPr>
        <a:xfrm>
          <a:off x="13437244" y="1398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80" name="n_2mainValue【消防施設】&#10;有形固定資産減価償却率">
          <a:extLst>
            <a:ext uri="{FF2B5EF4-FFF2-40B4-BE49-F238E27FC236}">
              <a16:creationId xmlns:a16="http://schemas.microsoft.com/office/drawing/2014/main" id="{9B5CDCBC-2072-4299-830D-12378A0BE50D}"/>
            </a:ext>
          </a:extLst>
        </xdr:cNvPr>
        <xdr:cNvSpPr txBox="1"/>
      </xdr:nvSpPr>
      <xdr:spPr>
        <a:xfrm>
          <a:off x="126752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581" name="n_3mainValue【消防施設】&#10;有形固定資産減価償却率">
          <a:extLst>
            <a:ext uri="{FF2B5EF4-FFF2-40B4-BE49-F238E27FC236}">
              <a16:creationId xmlns:a16="http://schemas.microsoft.com/office/drawing/2014/main" id="{3E7088B8-8F23-4061-A7AA-C95884275B1C}"/>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582" name="n_4mainValue【消防施設】&#10;有形固定資産減価償却率">
          <a:extLst>
            <a:ext uri="{FF2B5EF4-FFF2-40B4-BE49-F238E27FC236}">
              <a16:creationId xmlns:a16="http://schemas.microsoft.com/office/drawing/2014/main" id="{AD3107D5-73F7-4E67-96B5-A5EDEA34D24F}"/>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097FB11-FAD0-4000-9ADF-C84CAF1238E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64EC56A3-6F63-4A12-9495-8FD245FD3B6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554034F-0C82-4A1A-9F31-D3B625AB4DE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70FDAA72-32C1-48FA-A727-9C862D6A589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EDB1BB9B-73C8-4591-B086-5A19A9B0018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30212F59-0BB5-4493-B88E-DCE7DA9AAAD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41EBA117-E292-447F-8C7D-895DFAE2371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A9628E55-51D8-422D-887D-743BF4D12FF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C733F65B-474F-496E-A0BC-D2F780907DC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5BD2BF8-C98C-4434-97F9-BD4215E02F9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8ABCA1EC-3884-40C3-95E4-3184A964FFA6}"/>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52D66B93-EBAA-42E5-9A70-6D067941D635}"/>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FF4A05E1-E60B-470B-AB20-A7AD788AB0C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C714EE6F-7ED3-4E3D-93F6-9E70D1141891}"/>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BDC9E3D7-5701-479C-B615-24EE848804C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BB6AEB8B-FF8A-4790-965C-D6A6DA8B666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D5A1BCFE-C0D1-4840-A5A0-0A7C3DE2421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11727015-5069-4693-9DB2-E05D89866C5C}"/>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6A1E991D-C76A-440B-A319-0D6A5979D996}"/>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A0E7089E-86FC-4EBC-AD12-1027EF798E1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26362375-7529-40CA-BF86-6A17C7FBE3F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BDC23FF6-D4F6-47FD-ACD5-8D31CB0C5F5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94BF2FC5-FC88-4DF8-8E73-7430EF952FA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9F7F9B2E-421F-43B9-B0CC-A15553775B1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90A3DD6F-5154-4E26-B8C8-9F556173133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8" name="直線コネクタ 607">
          <a:extLst>
            <a:ext uri="{FF2B5EF4-FFF2-40B4-BE49-F238E27FC236}">
              <a16:creationId xmlns:a16="http://schemas.microsoft.com/office/drawing/2014/main" id="{8478933A-5912-4B1F-8B11-AE2EB86C8901}"/>
            </a:ext>
          </a:extLst>
        </xdr:cNvPr>
        <xdr:cNvCxnSpPr/>
      </xdr:nvCxnSpPr>
      <xdr:spPr>
        <a:xfrm flipV="1">
          <a:off x="19509104" y="13201215"/>
          <a:ext cx="0" cy="137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9" name="【消防施設】&#10;一人当たり面積最小値テキスト">
          <a:extLst>
            <a:ext uri="{FF2B5EF4-FFF2-40B4-BE49-F238E27FC236}">
              <a16:creationId xmlns:a16="http://schemas.microsoft.com/office/drawing/2014/main" id="{EC23E2BF-F13C-43C0-8D48-5DC67EF2E306}"/>
            </a:ext>
          </a:extLst>
        </xdr:cNvPr>
        <xdr:cNvSpPr txBox="1"/>
      </xdr:nvSpPr>
      <xdr:spPr>
        <a:xfrm>
          <a:off x="19547840" y="145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10" name="直線コネクタ 609">
          <a:extLst>
            <a:ext uri="{FF2B5EF4-FFF2-40B4-BE49-F238E27FC236}">
              <a16:creationId xmlns:a16="http://schemas.microsoft.com/office/drawing/2014/main" id="{A2626495-BB99-4BF7-8BBB-65B5F659353C}"/>
            </a:ext>
          </a:extLst>
        </xdr:cNvPr>
        <xdr:cNvCxnSpPr/>
      </xdr:nvCxnSpPr>
      <xdr:spPr>
        <a:xfrm>
          <a:off x="1944370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11" name="【消防施設】&#10;一人当たり面積最大値テキスト">
          <a:extLst>
            <a:ext uri="{FF2B5EF4-FFF2-40B4-BE49-F238E27FC236}">
              <a16:creationId xmlns:a16="http://schemas.microsoft.com/office/drawing/2014/main" id="{C6014D9F-6DB3-4A1F-9E89-472C97ED526E}"/>
            </a:ext>
          </a:extLst>
        </xdr:cNvPr>
        <xdr:cNvSpPr txBox="1"/>
      </xdr:nvSpPr>
      <xdr:spPr>
        <a:xfrm>
          <a:off x="19547840" y="129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2" name="直線コネクタ 611">
          <a:extLst>
            <a:ext uri="{FF2B5EF4-FFF2-40B4-BE49-F238E27FC236}">
              <a16:creationId xmlns:a16="http://schemas.microsoft.com/office/drawing/2014/main" id="{A4BEBDF2-404B-43FA-B4A0-00A022C238D1}"/>
            </a:ext>
          </a:extLst>
        </xdr:cNvPr>
        <xdr:cNvCxnSpPr/>
      </xdr:nvCxnSpPr>
      <xdr:spPr>
        <a:xfrm>
          <a:off x="19443700" y="1320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3" name="【消防施設】&#10;一人当たり面積平均値テキスト">
          <a:extLst>
            <a:ext uri="{FF2B5EF4-FFF2-40B4-BE49-F238E27FC236}">
              <a16:creationId xmlns:a16="http://schemas.microsoft.com/office/drawing/2014/main" id="{11A47FAB-51CD-4236-8730-F02B79FC6BB3}"/>
            </a:ext>
          </a:extLst>
        </xdr:cNvPr>
        <xdr:cNvSpPr txBox="1"/>
      </xdr:nvSpPr>
      <xdr:spPr>
        <a:xfrm>
          <a:off x="1954784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4" name="フローチャート: 判断 613">
          <a:extLst>
            <a:ext uri="{FF2B5EF4-FFF2-40B4-BE49-F238E27FC236}">
              <a16:creationId xmlns:a16="http://schemas.microsoft.com/office/drawing/2014/main" id="{1FA09B47-9AA5-4A67-BF36-DB910543E325}"/>
            </a:ext>
          </a:extLst>
        </xdr:cNvPr>
        <xdr:cNvSpPr/>
      </xdr:nvSpPr>
      <xdr:spPr>
        <a:xfrm>
          <a:off x="19458940" y="14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5" name="フローチャート: 判断 614">
          <a:extLst>
            <a:ext uri="{FF2B5EF4-FFF2-40B4-BE49-F238E27FC236}">
              <a16:creationId xmlns:a16="http://schemas.microsoft.com/office/drawing/2014/main" id="{86C5C04A-53F5-4E1E-8476-C050E63D4AC7}"/>
            </a:ext>
          </a:extLst>
        </xdr:cNvPr>
        <xdr:cNvSpPr/>
      </xdr:nvSpPr>
      <xdr:spPr>
        <a:xfrm>
          <a:off x="18735040" y="1443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6" name="フローチャート: 判断 615">
          <a:extLst>
            <a:ext uri="{FF2B5EF4-FFF2-40B4-BE49-F238E27FC236}">
              <a16:creationId xmlns:a16="http://schemas.microsoft.com/office/drawing/2014/main" id="{E24720EB-F543-4132-A6FC-07D3291A0CE4}"/>
            </a:ext>
          </a:extLst>
        </xdr:cNvPr>
        <xdr:cNvSpPr/>
      </xdr:nvSpPr>
      <xdr:spPr>
        <a:xfrm>
          <a:off x="17937480" y="1444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17" name="フローチャート: 判断 616">
          <a:extLst>
            <a:ext uri="{FF2B5EF4-FFF2-40B4-BE49-F238E27FC236}">
              <a16:creationId xmlns:a16="http://schemas.microsoft.com/office/drawing/2014/main" id="{BE331799-8E85-43AD-9A54-CBCA783D3E3C}"/>
            </a:ext>
          </a:extLst>
        </xdr:cNvPr>
        <xdr:cNvSpPr/>
      </xdr:nvSpPr>
      <xdr:spPr>
        <a:xfrm>
          <a:off x="17162780" y="144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18" name="フローチャート: 判断 617">
          <a:extLst>
            <a:ext uri="{FF2B5EF4-FFF2-40B4-BE49-F238E27FC236}">
              <a16:creationId xmlns:a16="http://schemas.microsoft.com/office/drawing/2014/main" id="{257A78C1-C375-4897-9D94-7E09C558FEB8}"/>
            </a:ext>
          </a:extLst>
        </xdr:cNvPr>
        <xdr:cNvSpPr/>
      </xdr:nvSpPr>
      <xdr:spPr>
        <a:xfrm>
          <a:off x="16388080" y="14368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27F4F46-7E1A-46EB-A5DE-02A24A6D7AE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5CD8101-3E4A-495F-A8AB-77B992B71A9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259CEBD-BFFF-4241-9001-3D12DCC6312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31ECC413-6EC7-4092-95BD-9630683CE22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B67D211-3395-4E0F-BEA1-3707908F0D2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87557</xdr:rowOff>
    </xdr:from>
    <xdr:to>
      <xdr:col>116</xdr:col>
      <xdr:colOff>114300</xdr:colOff>
      <xdr:row>87</xdr:row>
      <xdr:rowOff>17707</xdr:rowOff>
    </xdr:to>
    <xdr:sp macro="" textlink="">
      <xdr:nvSpPr>
        <xdr:cNvPr id="624" name="楕円 623">
          <a:extLst>
            <a:ext uri="{FF2B5EF4-FFF2-40B4-BE49-F238E27FC236}">
              <a16:creationId xmlns:a16="http://schemas.microsoft.com/office/drawing/2014/main" id="{D792BE55-91A4-446F-829C-71B78C06A8A9}"/>
            </a:ext>
          </a:extLst>
        </xdr:cNvPr>
        <xdr:cNvSpPr/>
      </xdr:nvSpPr>
      <xdr:spPr>
        <a:xfrm>
          <a:off x="19458940" y="14504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2484</xdr:rowOff>
    </xdr:from>
    <xdr:ext cx="469744" cy="259045"/>
    <xdr:sp macro="" textlink="">
      <xdr:nvSpPr>
        <xdr:cNvPr id="625" name="【消防施設】&#10;一人当たり面積該当値テキスト">
          <a:extLst>
            <a:ext uri="{FF2B5EF4-FFF2-40B4-BE49-F238E27FC236}">
              <a16:creationId xmlns:a16="http://schemas.microsoft.com/office/drawing/2014/main" id="{184BC002-AB5B-4924-95CF-B76BB0FAF89A}"/>
            </a:ext>
          </a:extLst>
        </xdr:cNvPr>
        <xdr:cNvSpPr txBox="1"/>
      </xdr:nvSpPr>
      <xdr:spPr>
        <a:xfrm>
          <a:off x="19547840" y="1441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88210</xdr:rowOff>
    </xdr:from>
    <xdr:to>
      <xdr:col>112</xdr:col>
      <xdr:colOff>38100</xdr:colOff>
      <xdr:row>87</xdr:row>
      <xdr:rowOff>18360</xdr:rowOff>
    </xdr:to>
    <xdr:sp macro="" textlink="">
      <xdr:nvSpPr>
        <xdr:cNvPr id="626" name="楕円 625">
          <a:extLst>
            <a:ext uri="{FF2B5EF4-FFF2-40B4-BE49-F238E27FC236}">
              <a16:creationId xmlns:a16="http://schemas.microsoft.com/office/drawing/2014/main" id="{D4EE070E-1796-4226-805D-600AAFB59CE0}"/>
            </a:ext>
          </a:extLst>
        </xdr:cNvPr>
        <xdr:cNvSpPr/>
      </xdr:nvSpPr>
      <xdr:spPr>
        <a:xfrm>
          <a:off x="18735040" y="1450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138357</xdr:rowOff>
    </xdr:from>
    <xdr:to>
      <xdr:col>116</xdr:col>
      <xdr:colOff>63500</xdr:colOff>
      <xdr:row>86</xdr:row>
      <xdr:rowOff>139010</xdr:rowOff>
    </xdr:to>
    <xdr:cxnSp macro="">
      <xdr:nvCxnSpPr>
        <xdr:cNvPr id="627" name="直線コネクタ 626">
          <a:extLst>
            <a:ext uri="{FF2B5EF4-FFF2-40B4-BE49-F238E27FC236}">
              <a16:creationId xmlns:a16="http://schemas.microsoft.com/office/drawing/2014/main" id="{0E040A74-6C70-4E52-B0FA-1E15992B871E}"/>
            </a:ext>
          </a:extLst>
        </xdr:cNvPr>
        <xdr:cNvCxnSpPr/>
      </xdr:nvCxnSpPr>
      <xdr:spPr>
        <a:xfrm flipV="1">
          <a:off x="18778220" y="14555397"/>
          <a:ext cx="7315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88864</xdr:rowOff>
    </xdr:from>
    <xdr:to>
      <xdr:col>107</xdr:col>
      <xdr:colOff>101600</xdr:colOff>
      <xdr:row>87</xdr:row>
      <xdr:rowOff>19014</xdr:rowOff>
    </xdr:to>
    <xdr:sp macro="" textlink="">
      <xdr:nvSpPr>
        <xdr:cNvPr id="628" name="楕円 627">
          <a:extLst>
            <a:ext uri="{FF2B5EF4-FFF2-40B4-BE49-F238E27FC236}">
              <a16:creationId xmlns:a16="http://schemas.microsoft.com/office/drawing/2014/main" id="{00D37A29-1CDD-4DA0-811E-6AB2D3380B92}"/>
            </a:ext>
          </a:extLst>
        </xdr:cNvPr>
        <xdr:cNvSpPr/>
      </xdr:nvSpPr>
      <xdr:spPr>
        <a:xfrm>
          <a:off x="17937480" y="14505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139010</xdr:rowOff>
    </xdr:from>
    <xdr:to>
      <xdr:col>111</xdr:col>
      <xdr:colOff>177800</xdr:colOff>
      <xdr:row>86</xdr:row>
      <xdr:rowOff>139664</xdr:rowOff>
    </xdr:to>
    <xdr:cxnSp macro="">
      <xdr:nvCxnSpPr>
        <xdr:cNvPr id="629" name="直線コネクタ 628">
          <a:extLst>
            <a:ext uri="{FF2B5EF4-FFF2-40B4-BE49-F238E27FC236}">
              <a16:creationId xmlns:a16="http://schemas.microsoft.com/office/drawing/2014/main" id="{43DD8063-DF1A-4D95-A70A-D8BC46E2D938}"/>
            </a:ext>
          </a:extLst>
        </xdr:cNvPr>
        <xdr:cNvCxnSpPr/>
      </xdr:nvCxnSpPr>
      <xdr:spPr>
        <a:xfrm flipV="1">
          <a:off x="17988280" y="14556050"/>
          <a:ext cx="78994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89517</xdr:rowOff>
    </xdr:from>
    <xdr:to>
      <xdr:col>102</xdr:col>
      <xdr:colOff>165100</xdr:colOff>
      <xdr:row>87</xdr:row>
      <xdr:rowOff>19667</xdr:rowOff>
    </xdr:to>
    <xdr:sp macro="" textlink="">
      <xdr:nvSpPr>
        <xdr:cNvPr id="630" name="楕円 629">
          <a:extLst>
            <a:ext uri="{FF2B5EF4-FFF2-40B4-BE49-F238E27FC236}">
              <a16:creationId xmlns:a16="http://schemas.microsoft.com/office/drawing/2014/main" id="{7F55FE2D-5BAE-4173-B8BE-19EDEFEA6F3D}"/>
            </a:ext>
          </a:extLst>
        </xdr:cNvPr>
        <xdr:cNvSpPr/>
      </xdr:nvSpPr>
      <xdr:spPr>
        <a:xfrm>
          <a:off x="17162780" y="14506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139664</xdr:rowOff>
    </xdr:from>
    <xdr:to>
      <xdr:col>107</xdr:col>
      <xdr:colOff>50800</xdr:colOff>
      <xdr:row>86</xdr:row>
      <xdr:rowOff>140317</xdr:rowOff>
    </xdr:to>
    <xdr:cxnSp macro="">
      <xdr:nvCxnSpPr>
        <xdr:cNvPr id="631" name="直線コネクタ 630">
          <a:extLst>
            <a:ext uri="{FF2B5EF4-FFF2-40B4-BE49-F238E27FC236}">
              <a16:creationId xmlns:a16="http://schemas.microsoft.com/office/drawing/2014/main" id="{320DFDDF-0D11-4631-A154-618D1716B82E}"/>
            </a:ext>
          </a:extLst>
        </xdr:cNvPr>
        <xdr:cNvCxnSpPr/>
      </xdr:nvCxnSpPr>
      <xdr:spPr>
        <a:xfrm flipV="1">
          <a:off x="17213580" y="14556704"/>
          <a:ext cx="7747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90497</xdr:rowOff>
    </xdr:from>
    <xdr:to>
      <xdr:col>98</xdr:col>
      <xdr:colOff>38100</xdr:colOff>
      <xdr:row>87</xdr:row>
      <xdr:rowOff>20647</xdr:rowOff>
    </xdr:to>
    <xdr:sp macro="" textlink="">
      <xdr:nvSpPr>
        <xdr:cNvPr id="632" name="楕円 631">
          <a:extLst>
            <a:ext uri="{FF2B5EF4-FFF2-40B4-BE49-F238E27FC236}">
              <a16:creationId xmlns:a16="http://schemas.microsoft.com/office/drawing/2014/main" id="{F78B33DE-EA4E-4C8F-879B-DCD35B2F4DA0}"/>
            </a:ext>
          </a:extLst>
        </xdr:cNvPr>
        <xdr:cNvSpPr/>
      </xdr:nvSpPr>
      <xdr:spPr>
        <a:xfrm>
          <a:off x="16388080" y="14507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140317</xdr:rowOff>
    </xdr:from>
    <xdr:to>
      <xdr:col>102</xdr:col>
      <xdr:colOff>114300</xdr:colOff>
      <xdr:row>86</xdr:row>
      <xdr:rowOff>141297</xdr:rowOff>
    </xdr:to>
    <xdr:cxnSp macro="">
      <xdr:nvCxnSpPr>
        <xdr:cNvPr id="633" name="直線コネクタ 632">
          <a:extLst>
            <a:ext uri="{FF2B5EF4-FFF2-40B4-BE49-F238E27FC236}">
              <a16:creationId xmlns:a16="http://schemas.microsoft.com/office/drawing/2014/main" id="{C7F9CB72-E984-4679-A342-BFD24F98C17E}"/>
            </a:ext>
          </a:extLst>
        </xdr:cNvPr>
        <xdr:cNvCxnSpPr/>
      </xdr:nvCxnSpPr>
      <xdr:spPr>
        <a:xfrm flipV="1">
          <a:off x="16431260" y="14557357"/>
          <a:ext cx="78232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4" name="n_1aveValue【消防施設】&#10;一人当たり面積">
          <a:extLst>
            <a:ext uri="{FF2B5EF4-FFF2-40B4-BE49-F238E27FC236}">
              <a16:creationId xmlns:a16="http://schemas.microsoft.com/office/drawing/2014/main" id="{C5EE269D-25A6-4C9D-8B4C-5F110D0A7DDA}"/>
            </a:ext>
          </a:extLst>
        </xdr:cNvPr>
        <xdr:cNvSpPr txBox="1"/>
      </xdr:nvSpPr>
      <xdr:spPr>
        <a:xfrm>
          <a:off x="18561127" y="14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5" name="n_2aveValue【消防施設】&#10;一人当たり面積">
          <a:extLst>
            <a:ext uri="{FF2B5EF4-FFF2-40B4-BE49-F238E27FC236}">
              <a16:creationId xmlns:a16="http://schemas.microsoft.com/office/drawing/2014/main" id="{CF57109F-3BD4-484D-A821-48E08555F7DD}"/>
            </a:ext>
          </a:extLst>
        </xdr:cNvPr>
        <xdr:cNvSpPr txBox="1"/>
      </xdr:nvSpPr>
      <xdr:spPr>
        <a:xfrm>
          <a:off x="17776267" y="142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636" name="n_3aveValue【消防施設】&#10;一人当たり面積">
          <a:extLst>
            <a:ext uri="{FF2B5EF4-FFF2-40B4-BE49-F238E27FC236}">
              <a16:creationId xmlns:a16="http://schemas.microsoft.com/office/drawing/2014/main" id="{7C765BE6-07A6-49EC-9A5C-C12423B636EE}"/>
            </a:ext>
          </a:extLst>
        </xdr:cNvPr>
        <xdr:cNvSpPr txBox="1"/>
      </xdr:nvSpPr>
      <xdr:spPr>
        <a:xfrm>
          <a:off x="17001567" y="142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37" name="n_4aveValue【消防施設】&#10;一人当たり面積">
          <a:extLst>
            <a:ext uri="{FF2B5EF4-FFF2-40B4-BE49-F238E27FC236}">
              <a16:creationId xmlns:a16="http://schemas.microsoft.com/office/drawing/2014/main" id="{7A7FEB52-4DD0-49F4-A9B9-F3A625560C90}"/>
            </a:ext>
          </a:extLst>
        </xdr:cNvPr>
        <xdr:cNvSpPr txBox="1"/>
      </xdr:nvSpPr>
      <xdr:spPr>
        <a:xfrm>
          <a:off x="16226867" y="141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9487</xdr:rowOff>
    </xdr:from>
    <xdr:ext cx="469744" cy="259045"/>
    <xdr:sp macro="" textlink="">
      <xdr:nvSpPr>
        <xdr:cNvPr id="638" name="n_1mainValue【消防施設】&#10;一人当たり面積">
          <a:extLst>
            <a:ext uri="{FF2B5EF4-FFF2-40B4-BE49-F238E27FC236}">
              <a16:creationId xmlns:a16="http://schemas.microsoft.com/office/drawing/2014/main" id="{DA409802-5048-4F3B-9CFD-DD4C03ACE8FE}"/>
            </a:ext>
          </a:extLst>
        </xdr:cNvPr>
        <xdr:cNvSpPr txBox="1"/>
      </xdr:nvSpPr>
      <xdr:spPr>
        <a:xfrm>
          <a:off x="18561127" y="1459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10141</xdr:rowOff>
    </xdr:from>
    <xdr:ext cx="469744" cy="259045"/>
    <xdr:sp macro="" textlink="">
      <xdr:nvSpPr>
        <xdr:cNvPr id="639" name="n_2mainValue【消防施設】&#10;一人当たり面積">
          <a:extLst>
            <a:ext uri="{FF2B5EF4-FFF2-40B4-BE49-F238E27FC236}">
              <a16:creationId xmlns:a16="http://schemas.microsoft.com/office/drawing/2014/main" id="{3F40D436-FB1D-4689-9EB2-6B2C4DE3991F}"/>
            </a:ext>
          </a:extLst>
        </xdr:cNvPr>
        <xdr:cNvSpPr txBox="1"/>
      </xdr:nvSpPr>
      <xdr:spPr>
        <a:xfrm>
          <a:off x="17776267" y="1459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10794</xdr:rowOff>
    </xdr:from>
    <xdr:ext cx="469744" cy="259045"/>
    <xdr:sp macro="" textlink="">
      <xdr:nvSpPr>
        <xdr:cNvPr id="640" name="n_3mainValue【消防施設】&#10;一人当たり面積">
          <a:extLst>
            <a:ext uri="{FF2B5EF4-FFF2-40B4-BE49-F238E27FC236}">
              <a16:creationId xmlns:a16="http://schemas.microsoft.com/office/drawing/2014/main" id="{8AC59A91-7160-497C-96FF-A59766C3D3A0}"/>
            </a:ext>
          </a:extLst>
        </xdr:cNvPr>
        <xdr:cNvSpPr txBox="1"/>
      </xdr:nvSpPr>
      <xdr:spPr>
        <a:xfrm>
          <a:off x="17001567" y="1459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11774</xdr:rowOff>
    </xdr:from>
    <xdr:ext cx="469744" cy="259045"/>
    <xdr:sp macro="" textlink="">
      <xdr:nvSpPr>
        <xdr:cNvPr id="641" name="n_4mainValue【消防施設】&#10;一人当たり面積">
          <a:extLst>
            <a:ext uri="{FF2B5EF4-FFF2-40B4-BE49-F238E27FC236}">
              <a16:creationId xmlns:a16="http://schemas.microsoft.com/office/drawing/2014/main" id="{18F90020-2D3A-4F2E-B912-BA09C0E8DB91}"/>
            </a:ext>
          </a:extLst>
        </xdr:cNvPr>
        <xdr:cNvSpPr txBox="1"/>
      </xdr:nvSpPr>
      <xdr:spPr>
        <a:xfrm>
          <a:off x="16226867" y="1459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D04AFF53-217B-4DB7-A390-36C157B1769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838077E-90C3-4B54-B60D-B55F02C6A2C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747E763F-3D1B-45D4-AD69-B5CE436AA3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980E976-D08F-4B48-B514-4D3BFE70D5D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F285506-83FD-4C1F-8FA9-BC8259111E8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1AB57D57-1711-4C6B-BE35-BBD091F144A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3F81D17-78BF-4252-BC14-BED8C033DB5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1A824A7-8969-4913-98FA-767AD28C57C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CF30A1FB-1289-42A0-B0F3-F148E97FEC0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AFF4988-60E2-4501-9D2E-7AD3DEBB44A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2D91679-B288-4FD1-A808-03302E4BB96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9FDE4270-F762-4C47-ADDD-D6248728B5B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F540C55A-133C-47B1-8DFD-D38DD1B9A0B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C4C30222-FC8B-4002-A017-B2C4B292982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0AE9812-3AAA-4329-8188-892FE0C87A8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6D5DE713-DEB7-483B-B1D4-2DB87763C14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4D5A412C-2584-4BAF-8F47-C4520A10FA5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67ACE866-A3D3-4C3F-9F54-AE280C9EBCC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9D59E751-A1FE-40C8-AD26-FF42DCCB18D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2212025C-833F-42D3-B61B-7640920CD5F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B71E65BF-8782-419E-8562-083851FEC80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8009CE0-5C74-4E2D-87B3-9292B8B2CEA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979C8FD-2927-4BEA-A8DF-B8A8DB3F107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2AB0F1D-E1F7-4BD7-85DD-478410B8C70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DA70302E-F37E-4A16-B2ED-D68061DCE21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F7CBBB2-D87F-46B5-B8E4-4B0BA548E43B}"/>
            </a:ext>
          </a:extLst>
        </xdr:cNvPr>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CCFE3441-A502-4B3C-9770-7C211321B3E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93CB425F-585C-4838-A0C1-49360898166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0" name="【庁舎】&#10;有形固定資産減価償却率最大値テキスト">
          <a:extLst>
            <a:ext uri="{FF2B5EF4-FFF2-40B4-BE49-F238E27FC236}">
              <a16:creationId xmlns:a16="http://schemas.microsoft.com/office/drawing/2014/main" id="{4DC1E0C5-014E-464F-8DAE-7B873441A032}"/>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1" name="直線コネクタ 670">
          <a:extLst>
            <a:ext uri="{FF2B5EF4-FFF2-40B4-BE49-F238E27FC236}">
              <a16:creationId xmlns:a16="http://schemas.microsoft.com/office/drawing/2014/main" id="{0674061B-3A92-4468-96D7-10072A18C34E}"/>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2" name="【庁舎】&#10;有形固定資産減価償却率平均値テキスト">
          <a:extLst>
            <a:ext uri="{FF2B5EF4-FFF2-40B4-BE49-F238E27FC236}">
              <a16:creationId xmlns:a16="http://schemas.microsoft.com/office/drawing/2014/main" id="{1A408ED8-6B07-4036-90F2-B18FF3A88E9C}"/>
            </a:ext>
          </a:extLst>
        </xdr:cNvPr>
        <xdr:cNvSpPr txBox="1"/>
      </xdr:nvSpPr>
      <xdr:spPr>
        <a:xfrm>
          <a:off x="14414500" y="1731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3" name="フローチャート: 判断 672">
          <a:extLst>
            <a:ext uri="{FF2B5EF4-FFF2-40B4-BE49-F238E27FC236}">
              <a16:creationId xmlns:a16="http://schemas.microsoft.com/office/drawing/2014/main" id="{2A0117BB-36D3-448E-B387-86D43510F035}"/>
            </a:ext>
          </a:extLst>
        </xdr:cNvPr>
        <xdr:cNvSpPr/>
      </xdr:nvSpPr>
      <xdr:spPr>
        <a:xfrm>
          <a:off x="14325600" y="174599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AE753960-9138-4D4F-B63C-CE2D97849CA0}"/>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5" name="フローチャート: 判断 674">
          <a:extLst>
            <a:ext uri="{FF2B5EF4-FFF2-40B4-BE49-F238E27FC236}">
              <a16:creationId xmlns:a16="http://schemas.microsoft.com/office/drawing/2014/main" id="{ABDE5E04-1960-4651-9D11-67CDCE9F106E}"/>
            </a:ext>
          </a:extLst>
        </xdr:cNvPr>
        <xdr:cNvSpPr/>
      </xdr:nvSpPr>
      <xdr:spPr>
        <a:xfrm>
          <a:off x="1280414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6" name="フローチャート: 判断 675">
          <a:extLst>
            <a:ext uri="{FF2B5EF4-FFF2-40B4-BE49-F238E27FC236}">
              <a16:creationId xmlns:a16="http://schemas.microsoft.com/office/drawing/2014/main" id="{E63DED38-B6A3-4C7C-9273-3BA5D88559D2}"/>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7" name="フローチャート: 判断 676">
          <a:extLst>
            <a:ext uri="{FF2B5EF4-FFF2-40B4-BE49-F238E27FC236}">
              <a16:creationId xmlns:a16="http://schemas.microsoft.com/office/drawing/2014/main" id="{7EBC21C3-A366-48D4-B261-72E208BA21B3}"/>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951A9BF-E360-4481-9FF7-E4ACCF090EC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A74178E-C1AF-450B-879D-C880E4B0601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659D9D0-7231-4AE5-AA4F-F464FE830EB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3B7AA64-0431-4A90-BF7D-F665FFE132A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B4E02D5-CEFF-4A71-AE3B-36AB9428662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683" name="楕円 682">
          <a:extLst>
            <a:ext uri="{FF2B5EF4-FFF2-40B4-BE49-F238E27FC236}">
              <a16:creationId xmlns:a16="http://schemas.microsoft.com/office/drawing/2014/main" id="{F8D892B0-896B-4186-A37C-D45AD2231251}"/>
            </a:ext>
          </a:extLst>
        </xdr:cNvPr>
        <xdr:cNvSpPr/>
      </xdr:nvSpPr>
      <xdr:spPr>
        <a:xfrm>
          <a:off x="14325600" y="17929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684" name="【庁舎】&#10;有形固定資産減価償却率該当値テキスト">
          <a:extLst>
            <a:ext uri="{FF2B5EF4-FFF2-40B4-BE49-F238E27FC236}">
              <a16:creationId xmlns:a16="http://schemas.microsoft.com/office/drawing/2014/main" id="{2DDF8644-FFBF-416E-8E4C-2A3A53DF5F36}"/>
            </a:ext>
          </a:extLst>
        </xdr:cNvPr>
        <xdr:cNvSpPr txBox="1"/>
      </xdr:nvSpPr>
      <xdr:spPr>
        <a:xfrm>
          <a:off x="14414500"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685" name="楕円 684">
          <a:extLst>
            <a:ext uri="{FF2B5EF4-FFF2-40B4-BE49-F238E27FC236}">
              <a16:creationId xmlns:a16="http://schemas.microsoft.com/office/drawing/2014/main" id="{3890A9B1-F36B-474B-B34D-7A2059134C4E}"/>
            </a:ext>
          </a:extLst>
        </xdr:cNvPr>
        <xdr:cNvSpPr/>
      </xdr:nvSpPr>
      <xdr:spPr>
        <a:xfrm>
          <a:off x="13578840" y="1788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38644</xdr:rowOff>
    </xdr:to>
    <xdr:cxnSp macro="">
      <xdr:nvCxnSpPr>
        <xdr:cNvPr id="686" name="直線コネクタ 685">
          <a:extLst>
            <a:ext uri="{FF2B5EF4-FFF2-40B4-BE49-F238E27FC236}">
              <a16:creationId xmlns:a16="http://schemas.microsoft.com/office/drawing/2014/main" id="{99980FD9-6325-460E-9F9E-79D3DCA7DD3B}"/>
            </a:ext>
          </a:extLst>
        </xdr:cNvPr>
        <xdr:cNvCxnSpPr/>
      </xdr:nvCxnSpPr>
      <xdr:spPr>
        <a:xfrm>
          <a:off x="13629640" y="17939113"/>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87" name="楕円 686">
          <a:extLst>
            <a:ext uri="{FF2B5EF4-FFF2-40B4-BE49-F238E27FC236}">
              <a16:creationId xmlns:a16="http://schemas.microsoft.com/office/drawing/2014/main" id="{E9B25F3A-117F-471D-ABAE-FEBA033DC252}"/>
            </a:ext>
          </a:extLst>
        </xdr:cNvPr>
        <xdr:cNvSpPr/>
      </xdr:nvSpPr>
      <xdr:spPr>
        <a:xfrm>
          <a:off x="1280414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106</xdr:row>
      <xdr:rowOff>169273</xdr:rowOff>
    </xdr:to>
    <xdr:cxnSp macro="">
      <xdr:nvCxnSpPr>
        <xdr:cNvPr id="688" name="直線コネクタ 687">
          <a:extLst>
            <a:ext uri="{FF2B5EF4-FFF2-40B4-BE49-F238E27FC236}">
              <a16:creationId xmlns:a16="http://schemas.microsoft.com/office/drawing/2014/main" id="{F9D53D46-CF58-4DE7-978C-E99F654DEC32}"/>
            </a:ext>
          </a:extLst>
        </xdr:cNvPr>
        <xdr:cNvCxnSpPr/>
      </xdr:nvCxnSpPr>
      <xdr:spPr>
        <a:xfrm>
          <a:off x="12854940" y="1792441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76019</xdr:rowOff>
    </xdr:from>
    <xdr:to>
      <xdr:col>72</xdr:col>
      <xdr:colOff>38100</xdr:colOff>
      <xdr:row>107</xdr:row>
      <xdr:rowOff>6169</xdr:rowOff>
    </xdr:to>
    <xdr:sp macro="" textlink="">
      <xdr:nvSpPr>
        <xdr:cNvPr id="689" name="楕円 688">
          <a:extLst>
            <a:ext uri="{FF2B5EF4-FFF2-40B4-BE49-F238E27FC236}">
              <a16:creationId xmlns:a16="http://schemas.microsoft.com/office/drawing/2014/main" id="{E8E0A5DA-BE9B-497C-ACD6-B922B40D3002}"/>
            </a:ext>
          </a:extLst>
        </xdr:cNvPr>
        <xdr:cNvSpPr/>
      </xdr:nvSpPr>
      <xdr:spPr>
        <a:xfrm>
          <a:off x="12029440" y="17845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154577</xdr:rowOff>
    </xdr:to>
    <xdr:cxnSp macro="">
      <xdr:nvCxnSpPr>
        <xdr:cNvPr id="690" name="直線コネクタ 689">
          <a:extLst>
            <a:ext uri="{FF2B5EF4-FFF2-40B4-BE49-F238E27FC236}">
              <a16:creationId xmlns:a16="http://schemas.microsoft.com/office/drawing/2014/main" id="{63272309-BA38-42E7-B1E4-65B3B61FE5DD}"/>
            </a:ext>
          </a:extLst>
        </xdr:cNvPr>
        <xdr:cNvCxnSpPr/>
      </xdr:nvCxnSpPr>
      <xdr:spPr>
        <a:xfrm>
          <a:off x="12072620" y="17896659"/>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691" name="楕円 690">
          <a:extLst>
            <a:ext uri="{FF2B5EF4-FFF2-40B4-BE49-F238E27FC236}">
              <a16:creationId xmlns:a16="http://schemas.microsoft.com/office/drawing/2014/main" id="{5B7DADF5-66A3-4828-BA0E-F690209CC123}"/>
            </a:ext>
          </a:extLst>
        </xdr:cNvPr>
        <xdr:cNvSpPr/>
      </xdr:nvSpPr>
      <xdr:spPr>
        <a:xfrm>
          <a:off x="11231880" y="1781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126819</xdr:rowOff>
    </xdr:to>
    <xdr:cxnSp macro="">
      <xdr:nvCxnSpPr>
        <xdr:cNvPr id="692" name="直線コネクタ 691">
          <a:extLst>
            <a:ext uri="{FF2B5EF4-FFF2-40B4-BE49-F238E27FC236}">
              <a16:creationId xmlns:a16="http://schemas.microsoft.com/office/drawing/2014/main" id="{BC018AA9-6FD6-48FA-AE3C-660A67A165E2}"/>
            </a:ext>
          </a:extLst>
        </xdr:cNvPr>
        <xdr:cNvCxnSpPr/>
      </xdr:nvCxnSpPr>
      <xdr:spPr>
        <a:xfrm>
          <a:off x="11282680" y="1786726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567667D6-B097-4CD2-9B9C-2EB94BE26F70}"/>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4" name="n_2aveValue【庁舎】&#10;有形固定資産減価償却率">
          <a:extLst>
            <a:ext uri="{FF2B5EF4-FFF2-40B4-BE49-F238E27FC236}">
              <a16:creationId xmlns:a16="http://schemas.microsoft.com/office/drawing/2014/main" id="{999B622A-4CAE-4EA0-BEB2-4249DFE0E8D2}"/>
            </a:ext>
          </a:extLst>
        </xdr:cNvPr>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5" name="n_3aveValue【庁舎】&#10;有形固定資産減価償却率">
          <a:extLst>
            <a:ext uri="{FF2B5EF4-FFF2-40B4-BE49-F238E27FC236}">
              <a16:creationId xmlns:a16="http://schemas.microsoft.com/office/drawing/2014/main" id="{B91B25ED-F6EB-4C65-B55F-2B33042C2C1B}"/>
            </a:ext>
          </a:extLst>
        </xdr:cNvPr>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696" name="n_4aveValue【庁舎】&#10;有形固定資産減価償却率">
          <a:extLst>
            <a:ext uri="{FF2B5EF4-FFF2-40B4-BE49-F238E27FC236}">
              <a16:creationId xmlns:a16="http://schemas.microsoft.com/office/drawing/2014/main" id="{E5A5DF6D-B418-4A93-BE50-10EDC670DBEF}"/>
            </a:ext>
          </a:extLst>
        </xdr:cNvPr>
        <xdr:cNvSpPr txBox="1"/>
      </xdr:nvSpPr>
      <xdr:spPr>
        <a:xfrm>
          <a:off x="1110298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697" name="n_1mainValue【庁舎】&#10;有形固定資産減価償却率">
          <a:extLst>
            <a:ext uri="{FF2B5EF4-FFF2-40B4-BE49-F238E27FC236}">
              <a16:creationId xmlns:a16="http://schemas.microsoft.com/office/drawing/2014/main" id="{1F618D22-F121-4107-A38E-E4F81DAAEA15}"/>
            </a:ext>
          </a:extLst>
        </xdr:cNvPr>
        <xdr:cNvSpPr txBox="1"/>
      </xdr:nvSpPr>
      <xdr:spPr>
        <a:xfrm>
          <a:off x="13437244" y="1797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698" name="n_2mainValue【庁舎】&#10;有形固定資産減価償却率">
          <a:extLst>
            <a:ext uri="{FF2B5EF4-FFF2-40B4-BE49-F238E27FC236}">
              <a16:creationId xmlns:a16="http://schemas.microsoft.com/office/drawing/2014/main" id="{2252527A-9040-4227-BED0-AC215E3F55E7}"/>
            </a:ext>
          </a:extLst>
        </xdr:cNvPr>
        <xdr:cNvSpPr txBox="1"/>
      </xdr:nvSpPr>
      <xdr:spPr>
        <a:xfrm>
          <a:off x="1267524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168746</xdr:rowOff>
    </xdr:from>
    <xdr:ext cx="405111" cy="259045"/>
    <xdr:sp macro="" textlink="">
      <xdr:nvSpPr>
        <xdr:cNvPr id="699" name="n_3mainValue【庁舎】&#10;有形固定資産減価償却率">
          <a:extLst>
            <a:ext uri="{FF2B5EF4-FFF2-40B4-BE49-F238E27FC236}">
              <a16:creationId xmlns:a16="http://schemas.microsoft.com/office/drawing/2014/main" id="{AD01E7E8-CFB6-431C-9C70-42742D180F60}"/>
            </a:ext>
          </a:extLst>
        </xdr:cNvPr>
        <xdr:cNvSpPr txBox="1"/>
      </xdr:nvSpPr>
      <xdr:spPr>
        <a:xfrm>
          <a:off x="1190054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00" name="n_4mainValue【庁舎】&#10;有形固定資産減価償却率">
          <a:extLst>
            <a:ext uri="{FF2B5EF4-FFF2-40B4-BE49-F238E27FC236}">
              <a16:creationId xmlns:a16="http://schemas.microsoft.com/office/drawing/2014/main" id="{4B57EE81-15CB-4999-B5A7-304FDC8D1E02}"/>
            </a:ext>
          </a:extLst>
        </xdr:cNvPr>
        <xdr:cNvSpPr txBox="1"/>
      </xdr:nvSpPr>
      <xdr:spPr>
        <a:xfrm>
          <a:off x="11102984" y="1790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3E94BE7B-6ED7-48F5-8A63-44106DF06B3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AFF77FD9-CFFC-43B8-AC01-04E26812ABF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FCB5CA3-FBAB-406B-A2BE-AE7A72B20B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E3B760FA-F347-4E3D-B78B-70F13D90A45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D9476391-8DF1-46C6-8405-9029E3476D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E2805C3-6474-4CFC-9C0B-0253B46E25E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A79D498F-332F-4D7D-8345-3896D943FB1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B9026BC0-AB5A-4592-A15A-8D23DCA56B3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8907C204-B5DB-4BB9-8EA3-542F9136E56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7FEB93F7-333F-4264-92B0-734F0BCB2F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57713F87-386E-422D-B032-598975C4CC4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20A6A6A3-5CF4-4DBE-86F4-8BBD041BD8F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12301788-FA88-4193-A4E4-77DF31694B3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2DC615F0-664A-416D-9C02-482706091E08}"/>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5D148DCE-12FA-49D3-9D32-4705602F9C8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E385F30E-A696-4F44-BFD0-6239B34BC59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BA8A57D5-8B1C-4F4D-9E1B-77247610589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9B7E0BA9-09A2-4E4E-A9A8-D9BB4BE137E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B92923BA-018C-4A41-B161-16B7FCFD1E7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0" name="テキスト ボックス 719">
          <a:extLst>
            <a:ext uri="{FF2B5EF4-FFF2-40B4-BE49-F238E27FC236}">
              <a16:creationId xmlns:a16="http://schemas.microsoft.com/office/drawing/2014/main" id="{3EC6C7CC-49D9-4F86-AE1F-E493A51CE3E2}"/>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907791C5-20FB-4702-B3C6-58CB0B91033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2" name="テキスト ボックス 721">
          <a:extLst>
            <a:ext uri="{FF2B5EF4-FFF2-40B4-BE49-F238E27FC236}">
              <a16:creationId xmlns:a16="http://schemas.microsoft.com/office/drawing/2014/main" id="{522858ED-AC6F-438C-B469-F67C4D64AFDF}"/>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B5559B06-EC10-4439-996B-7A20C4A55B6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4" name="直線コネクタ 723">
          <a:extLst>
            <a:ext uri="{FF2B5EF4-FFF2-40B4-BE49-F238E27FC236}">
              <a16:creationId xmlns:a16="http://schemas.microsoft.com/office/drawing/2014/main" id="{841C31A9-CA15-40E6-9771-450DEDC62E15}"/>
            </a:ext>
          </a:extLst>
        </xdr:cNvPr>
        <xdr:cNvCxnSpPr/>
      </xdr:nvCxnSpPr>
      <xdr:spPr>
        <a:xfrm flipV="1">
          <a:off x="19509104" y="16883507"/>
          <a:ext cx="0" cy="134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5" name="【庁舎】&#10;一人当たり面積最小値テキスト">
          <a:extLst>
            <a:ext uri="{FF2B5EF4-FFF2-40B4-BE49-F238E27FC236}">
              <a16:creationId xmlns:a16="http://schemas.microsoft.com/office/drawing/2014/main" id="{AE3FB65F-1307-4583-9F83-7503D1A52603}"/>
            </a:ext>
          </a:extLst>
        </xdr:cNvPr>
        <xdr:cNvSpPr txBox="1"/>
      </xdr:nvSpPr>
      <xdr:spPr>
        <a:xfrm>
          <a:off x="19547840" y="182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6" name="直線コネクタ 725">
          <a:extLst>
            <a:ext uri="{FF2B5EF4-FFF2-40B4-BE49-F238E27FC236}">
              <a16:creationId xmlns:a16="http://schemas.microsoft.com/office/drawing/2014/main" id="{6523F23C-D619-4653-BD1D-6CD26B3269A8}"/>
            </a:ext>
          </a:extLst>
        </xdr:cNvPr>
        <xdr:cNvCxnSpPr/>
      </xdr:nvCxnSpPr>
      <xdr:spPr>
        <a:xfrm>
          <a:off x="19443700" y="1823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7" name="【庁舎】&#10;一人当たり面積最大値テキスト">
          <a:extLst>
            <a:ext uri="{FF2B5EF4-FFF2-40B4-BE49-F238E27FC236}">
              <a16:creationId xmlns:a16="http://schemas.microsoft.com/office/drawing/2014/main" id="{578714AF-0A8C-4CA2-BAEA-B3C3EB4D2350}"/>
            </a:ext>
          </a:extLst>
        </xdr:cNvPr>
        <xdr:cNvSpPr txBox="1"/>
      </xdr:nvSpPr>
      <xdr:spPr>
        <a:xfrm>
          <a:off x="19547840"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8" name="直線コネクタ 727">
          <a:extLst>
            <a:ext uri="{FF2B5EF4-FFF2-40B4-BE49-F238E27FC236}">
              <a16:creationId xmlns:a16="http://schemas.microsoft.com/office/drawing/2014/main" id="{6C8D3A7A-A3C8-4AE5-A6C8-EC6E116A1ECD}"/>
            </a:ext>
          </a:extLst>
        </xdr:cNvPr>
        <xdr:cNvCxnSpPr/>
      </xdr:nvCxnSpPr>
      <xdr:spPr>
        <a:xfrm>
          <a:off x="19443700" y="1688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729" name="【庁舎】&#10;一人当たり面積平均値テキスト">
          <a:extLst>
            <a:ext uri="{FF2B5EF4-FFF2-40B4-BE49-F238E27FC236}">
              <a16:creationId xmlns:a16="http://schemas.microsoft.com/office/drawing/2014/main" id="{8FB2D5CA-6018-4EFC-B599-66D13935DC90}"/>
            </a:ext>
          </a:extLst>
        </xdr:cNvPr>
        <xdr:cNvSpPr txBox="1"/>
      </xdr:nvSpPr>
      <xdr:spPr>
        <a:xfrm>
          <a:off x="19547840" y="18057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30" name="フローチャート: 判断 729">
          <a:extLst>
            <a:ext uri="{FF2B5EF4-FFF2-40B4-BE49-F238E27FC236}">
              <a16:creationId xmlns:a16="http://schemas.microsoft.com/office/drawing/2014/main" id="{5F049DBB-0E1F-4C40-845E-AAC8FB9B3539}"/>
            </a:ext>
          </a:extLst>
        </xdr:cNvPr>
        <xdr:cNvSpPr/>
      </xdr:nvSpPr>
      <xdr:spPr>
        <a:xfrm>
          <a:off x="19458940" y="18079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31" name="フローチャート: 判断 730">
          <a:extLst>
            <a:ext uri="{FF2B5EF4-FFF2-40B4-BE49-F238E27FC236}">
              <a16:creationId xmlns:a16="http://schemas.microsoft.com/office/drawing/2014/main" id="{4F3A7241-9829-4840-AC44-3ABAA3C63F6A}"/>
            </a:ext>
          </a:extLst>
        </xdr:cNvPr>
        <xdr:cNvSpPr/>
      </xdr:nvSpPr>
      <xdr:spPr>
        <a:xfrm>
          <a:off x="18735040" y="180826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2" name="フローチャート: 判断 731">
          <a:extLst>
            <a:ext uri="{FF2B5EF4-FFF2-40B4-BE49-F238E27FC236}">
              <a16:creationId xmlns:a16="http://schemas.microsoft.com/office/drawing/2014/main" id="{289F9B08-73CF-4539-B850-D274B5898BD6}"/>
            </a:ext>
          </a:extLst>
        </xdr:cNvPr>
        <xdr:cNvSpPr/>
      </xdr:nvSpPr>
      <xdr:spPr>
        <a:xfrm>
          <a:off x="17937480" y="18089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33" name="フローチャート: 判断 732">
          <a:extLst>
            <a:ext uri="{FF2B5EF4-FFF2-40B4-BE49-F238E27FC236}">
              <a16:creationId xmlns:a16="http://schemas.microsoft.com/office/drawing/2014/main" id="{83A1847E-7FF4-471C-9410-71C4F30E4783}"/>
            </a:ext>
          </a:extLst>
        </xdr:cNvPr>
        <xdr:cNvSpPr/>
      </xdr:nvSpPr>
      <xdr:spPr>
        <a:xfrm>
          <a:off x="17162780" y="1810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34" name="フローチャート: 判断 733">
          <a:extLst>
            <a:ext uri="{FF2B5EF4-FFF2-40B4-BE49-F238E27FC236}">
              <a16:creationId xmlns:a16="http://schemas.microsoft.com/office/drawing/2014/main" id="{1CFFF469-AAD3-44E6-B353-9A560DFFEF39}"/>
            </a:ext>
          </a:extLst>
        </xdr:cNvPr>
        <xdr:cNvSpPr/>
      </xdr:nvSpPr>
      <xdr:spPr>
        <a:xfrm>
          <a:off x="16388080" y="18107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B84460A-036F-47FF-B2C6-211CB78F064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FC40520-6E3C-47DA-B4A3-942274DE2D1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BF05463-6912-4513-89D6-EE8E5D65F93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5A89F17-A23A-46DE-9FF6-39D98F60E3F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772BF44-0DB3-491F-9904-D66EFFCFCDB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73913</xdr:rowOff>
    </xdr:from>
    <xdr:to>
      <xdr:col>116</xdr:col>
      <xdr:colOff>114300</xdr:colOff>
      <xdr:row>108</xdr:row>
      <xdr:rowOff>4063</xdr:rowOff>
    </xdr:to>
    <xdr:sp macro="" textlink="">
      <xdr:nvSpPr>
        <xdr:cNvPr id="740" name="楕円 739">
          <a:extLst>
            <a:ext uri="{FF2B5EF4-FFF2-40B4-BE49-F238E27FC236}">
              <a16:creationId xmlns:a16="http://schemas.microsoft.com/office/drawing/2014/main" id="{4F48E661-32FA-4D1E-A05D-64F6A8430B0E}"/>
            </a:ext>
          </a:extLst>
        </xdr:cNvPr>
        <xdr:cNvSpPr/>
      </xdr:nvSpPr>
      <xdr:spPr>
        <a:xfrm>
          <a:off x="19458940" y="18011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96790</xdr:rowOff>
    </xdr:from>
    <xdr:ext cx="469744" cy="259045"/>
    <xdr:sp macro="" textlink="">
      <xdr:nvSpPr>
        <xdr:cNvPr id="741" name="【庁舎】&#10;一人当たり面積該当値テキスト">
          <a:extLst>
            <a:ext uri="{FF2B5EF4-FFF2-40B4-BE49-F238E27FC236}">
              <a16:creationId xmlns:a16="http://schemas.microsoft.com/office/drawing/2014/main" id="{17BCADDD-B44F-41F9-9FB2-21F1E9679DC8}"/>
            </a:ext>
          </a:extLst>
        </xdr:cNvPr>
        <xdr:cNvSpPr txBox="1"/>
      </xdr:nvSpPr>
      <xdr:spPr>
        <a:xfrm>
          <a:off x="19547840" y="178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75312</xdr:rowOff>
    </xdr:from>
    <xdr:to>
      <xdr:col>112</xdr:col>
      <xdr:colOff>38100</xdr:colOff>
      <xdr:row>108</xdr:row>
      <xdr:rowOff>5462</xdr:rowOff>
    </xdr:to>
    <xdr:sp macro="" textlink="">
      <xdr:nvSpPr>
        <xdr:cNvPr id="742" name="楕円 741">
          <a:extLst>
            <a:ext uri="{FF2B5EF4-FFF2-40B4-BE49-F238E27FC236}">
              <a16:creationId xmlns:a16="http://schemas.microsoft.com/office/drawing/2014/main" id="{197FB805-A222-4E6F-9A85-076499DED92D}"/>
            </a:ext>
          </a:extLst>
        </xdr:cNvPr>
        <xdr:cNvSpPr/>
      </xdr:nvSpPr>
      <xdr:spPr>
        <a:xfrm>
          <a:off x="18735040" y="18012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124713</xdr:rowOff>
    </xdr:from>
    <xdr:to>
      <xdr:col>116</xdr:col>
      <xdr:colOff>63500</xdr:colOff>
      <xdr:row>107</xdr:row>
      <xdr:rowOff>126112</xdr:rowOff>
    </xdr:to>
    <xdr:cxnSp macro="">
      <xdr:nvCxnSpPr>
        <xdr:cNvPr id="743" name="直線コネクタ 742">
          <a:extLst>
            <a:ext uri="{FF2B5EF4-FFF2-40B4-BE49-F238E27FC236}">
              <a16:creationId xmlns:a16="http://schemas.microsoft.com/office/drawing/2014/main" id="{F77A6290-FD14-4321-9280-90DE731AD72A}"/>
            </a:ext>
          </a:extLst>
        </xdr:cNvPr>
        <xdr:cNvCxnSpPr/>
      </xdr:nvCxnSpPr>
      <xdr:spPr>
        <a:xfrm flipV="1">
          <a:off x="18778220" y="18062193"/>
          <a:ext cx="73152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87885</xdr:rowOff>
    </xdr:from>
    <xdr:to>
      <xdr:col>107</xdr:col>
      <xdr:colOff>101600</xdr:colOff>
      <xdr:row>108</xdr:row>
      <xdr:rowOff>18035</xdr:rowOff>
    </xdr:to>
    <xdr:sp macro="" textlink="">
      <xdr:nvSpPr>
        <xdr:cNvPr id="744" name="楕円 743">
          <a:extLst>
            <a:ext uri="{FF2B5EF4-FFF2-40B4-BE49-F238E27FC236}">
              <a16:creationId xmlns:a16="http://schemas.microsoft.com/office/drawing/2014/main" id="{68C32E19-7061-4614-9254-6E431781F130}"/>
            </a:ext>
          </a:extLst>
        </xdr:cNvPr>
        <xdr:cNvSpPr/>
      </xdr:nvSpPr>
      <xdr:spPr>
        <a:xfrm>
          <a:off x="17937480" y="18025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126112</xdr:rowOff>
    </xdr:from>
    <xdr:to>
      <xdr:col>111</xdr:col>
      <xdr:colOff>177800</xdr:colOff>
      <xdr:row>107</xdr:row>
      <xdr:rowOff>138685</xdr:rowOff>
    </xdr:to>
    <xdr:cxnSp macro="">
      <xdr:nvCxnSpPr>
        <xdr:cNvPr id="745" name="直線コネクタ 744">
          <a:extLst>
            <a:ext uri="{FF2B5EF4-FFF2-40B4-BE49-F238E27FC236}">
              <a16:creationId xmlns:a16="http://schemas.microsoft.com/office/drawing/2014/main" id="{DC24C650-69B8-45D3-A555-066ED4E02469}"/>
            </a:ext>
          </a:extLst>
        </xdr:cNvPr>
        <xdr:cNvCxnSpPr/>
      </xdr:nvCxnSpPr>
      <xdr:spPr>
        <a:xfrm flipV="1">
          <a:off x="17988280" y="18063592"/>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92963</xdr:rowOff>
    </xdr:from>
    <xdr:to>
      <xdr:col>102</xdr:col>
      <xdr:colOff>165100</xdr:colOff>
      <xdr:row>108</xdr:row>
      <xdr:rowOff>23113</xdr:rowOff>
    </xdr:to>
    <xdr:sp macro="" textlink="">
      <xdr:nvSpPr>
        <xdr:cNvPr id="746" name="楕円 745">
          <a:extLst>
            <a:ext uri="{FF2B5EF4-FFF2-40B4-BE49-F238E27FC236}">
              <a16:creationId xmlns:a16="http://schemas.microsoft.com/office/drawing/2014/main" id="{415D9F0A-EED0-461E-80B1-C677190B543E}"/>
            </a:ext>
          </a:extLst>
        </xdr:cNvPr>
        <xdr:cNvSpPr/>
      </xdr:nvSpPr>
      <xdr:spPr>
        <a:xfrm>
          <a:off x="17162780" y="18030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138685</xdr:rowOff>
    </xdr:from>
    <xdr:to>
      <xdr:col>107</xdr:col>
      <xdr:colOff>50800</xdr:colOff>
      <xdr:row>107</xdr:row>
      <xdr:rowOff>143763</xdr:rowOff>
    </xdr:to>
    <xdr:cxnSp macro="">
      <xdr:nvCxnSpPr>
        <xdr:cNvPr id="747" name="直線コネクタ 746">
          <a:extLst>
            <a:ext uri="{FF2B5EF4-FFF2-40B4-BE49-F238E27FC236}">
              <a16:creationId xmlns:a16="http://schemas.microsoft.com/office/drawing/2014/main" id="{50C7A473-9D33-48E3-A512-3AC3BE46512B}"/>
            </a:ext>
          </a:extLst>
        </xdr:cNvPr>
        <xdr:cNvCxnSpPr/>
      </xdr:nvCxnSpPr>
      <xdr:spPr>
        <a:xfrm flipV="1">
          <a:off x="17213580" y="18076165"/>
          <a:ext cx="7747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98298</xdr:rowOff>
    </xdr:from>
    <xdr:to>
      <xdr:col>98</xdr:col>
      <xdr:colOff>38100</xdr:colOff>
      <xdr:row>108</xdr:row>
      <xdr:rowOff>28448</xdr:rowOff>
    </xdr:to>
    <xdr:sp macro="" textlink="">
      <xdr:nvSpPr>
        <xdr:cNvPr id="748" name="楕円 747">
          <a:extLst>
            <a:ext uri="{FF2B5EF4-FFF2-40B4-BE49-F238E27FC236}">
              <a16:creationId xmlns:a16="http://schemas.microsoft.com/office/drawing/2014/main" id="{4D2D0489-0313-4040-BACE-493F59B9CB8C}"/>
            </a:ext>
          </a:extLst>
        </xdr:cNvPr>
        <xdr:cNvSpPr/>
      </xdr:nvSpPr>
      <xdr:spPr>
        <a:xfrm>
          <a:off x="16388080" y="18035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143763</xdr:rowOff>
    </xdr:from>
    <xdr:to>
      <xdr:col>102</xdr:col>
      <xdr:colOff>114300</xdr:colOff>
      <xdr:row>107</xdr:row>
      <xdr:rowOff>149098</xdr:rowOff>
    </xdr:to>
    <xdr:cxnSp macro="">
      <xdr:nvCxnSpPr>
        <xdr:cNvPr id="749" name="直線コネクタ 748">
          <a:extLst>
            <a:ext uri="{FF2B5EF4-FFF2-40B4-BE49-F238E27FC236}">
              <a16:creationId xmlns:a16="http://schemas.microsoft.com/office/drawing/2014/main" id="{08899D6A-B5FC-4C0D-A42A-ED45469D9CDF}"/>
            </a:ext>
          </a:extLst>
        </xdr:cNvPr>
        <xdr:cNvCxnSpPr/>
      </xdr:nvCxnSpPr>
      <xdr:spPr>
        <a:xfrm flipV="1">
          <a:off x="16431260" y="18081243"/>
          <a:ext cx="78232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750" name="n_1aveValue【庁舎】&#10;一人当たり面積">
          <a:extLst>
            <a:ext uri="{FF2B5EF4-FFF2-40B4-BE49-F238E27FC236}">
              <a16:creationId xmlns:a16="http://schemas.microsoft.com/office/drawing/2014/main" id="{C472B3A6-197E-4436-AFD4-666587673211}"/>
            </a:ext>
          </a:extLst>
        </xdr:cNvPr>
        <xdr:cNvSpPr txBox="1"/>
      </xdr:nvSpPr>
      <xdr:spPr>
        <a:xfrm>
          <a:off x="18561127" y="181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751" name="n_2aveValue【庁舎】&#10;一人当たり面積">
          <a:extLst>
            <a:ext uri="{FF2B5EF4-FFF2-40B4-BE49-F238E27FC236}">
              <a16:creationId xmlns:a16="http://schemas.microsoft.com/office/drawing/2014/main" id="{AB0770ED-46D6-4E6B-96A6-5998A04241AA}"/>
            </a:ext>
          </a:extLst>
        </xdr:cNvPr>
        <xdr:cNvSpPr txBox="1"/>
      </xdr:nvSpPr>
      <xdr:spPr>
        <a:xfrm>
          <a:off x="17776267" y="181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88664</xdr:rowOff>
    </xdr:from>
    <xdr:ext cx="469744" cy="259045"/>
    <xdr:sp macro="" textlink="">
      <xdr:nvSpPr>
        <xdr:cNvPr id="752" name="n_3aveValue【庁舎】&#10;一人当たり面積">
          <a:extLst>
            <a:ext uri="{FF2B5EF4-FFF2-40B4-BE49-F238E27FC236}">
              <a16:creationId xmlns:a16="http://schemas.microsoft.com/office/drawing/2014/main" id="{DF5CA79D-8337-4D77-AC27-D2ABF85A6346}"/>
            </a:ext>
          </a:extLst>
        </xdr:cNvPr>
        <xdr:cNvSpPr txBox="1"/>
      </xdr:nvSpPr>
      <xdr:spPr>
        <a:xfrm>
          <a:off x="17001567" y="181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95014</xdr:rowOff>
    </xdr:from>
    <xdr:ext cx="469744" cy="259045"/>
    <xdr:sp macro="" textlink="">
      <xdr:nvSpPr>
        <xdr:cNvPr id="753" name="n_4aveValue【庁舎】&#10;一人当たり面積">
          <a:extLst>
            <a:ext uri="{FF2B5EF4-FFF2-40B4-BE49-F238E27FC236}">
              <a16:creationId xmlns:a16="http://schemas.microsoft.com/office/drawing/2014/main" id="{122D7EDC-F696-4D69-88AB-8D6A6E54DD28}"/>
            </a:ext>
          </a:extLst>
        </xdr:cNvPr>
        <xdr:cNvSpPr txBox="1"/>
      </xdr:nvSpPr>
      <xdr:spPr>
        <a:xfrm>
          <a:off x="16226867" y="1820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21989</xdr:rowOff>
    </xdr:from>
    <xdr:ext cx="469744" cy="259045"/>
    <xdr:sp macro="" textlink="">
      <xdr:nvSpPr>
        <xdr:cNvPr id="754" name="n_1mainValue【庁舎】&#10;一人当たり面積">
          <a:extLst>
            <a:ext uri="{FF2B5EF4-FFF2-40B4-BE49-F238E27FC236}">
              <a16:creationId xmlns:a16="http://schemas.microsoft.com/office/drawing/2014/main" id="{032713A9-4F0D-40B7-AA8E-717D29BA3CDD}"/>
            </a:ext>
          </a:extLst>
        </xdr:cNvPr>
        <xdr:cNvSpPr txBox="1"/>
      </xdr:nvSpPr>
      <xdr:spPr>
        <a:xfrm>
          <a:off x="18561127" y="1779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34562</xdr:rowOff>
    </xdr:from>
    <xdr:ext cx="469744" cy="259045"/>
    <xdr:sp macro="" textlink="">
      <xdr:nvSpPr>
        <xdr:cNvPr id="755" name="n_2mainValue【庁舎】&#10;一人当たり面積">
          <a:extLst>
            <a:ext uri="{FF2B5EF4-FFF2-40B4-BE49-F238E27FC236}">
              <a16:creationId xmlns:a16="http://schemas.microsoft.com/office/drawing/2014/main" id="{7106058F-3E53-4AF0-9D20-D680A724077B}"/>
            </a:ext>
          </a:extLst>
        </xdr:cNvPr>
        <xdr:cNvSpPr txBox="1"/>
      </xdr:nvSpPr>
      <xdr:spPr>
        <a:xfrm>
          <a:off x="17776267" y="178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39640</xdr:rowOff>
    </xdr:from>
    <xdr:ext cx="469744" cy="259045"/>
    <xdr:sp macro="" textlink="">
      <xdr:nvSpPr>
        <xdr:cNvPr id="756" name="n_3mainValue【庁舎】&#10;一人当たり面積">
          <a:extLst>
            <a:ext uri="{FF2B5EF4-FFF2-40B4-BE49-F238E27FC236}">
              <a16:creationId xmlns:a16="http://schemas.microsoft.com/office/drawing/2014/main" id="{F9CF4918-4A60-4A29-B909-9660650AA049}"/>
            </a:ext>
          </a:extLst>
        </xdr:cNvPr>
        <xdr:cNvSpPr txBox="1"/>
      </xdr:nvSpPr>
      <xdr:spPr>
        <a:xfrm>
          <a:off x="17001567" y="178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macro="" textlink="">
      <xdr:nvSpPr>
        <xdr:cNvPr id="757" name="n_4mainValue【庁舎】&#10;一人当たり面積">
          <a:extLst>
            <a:ext uri="{FF2B5EF4-FFF2-40B4-BE49-F238E27FC236}">
              <a16:creationId xmlns:a16="http://schemas.microsoft.com/office/drawing/2014/main" id="{573546C2-EA30-418E-B646-3629B957C924}"/>
            </a:ext>
          </a:extLst>
        </xdr:cNvPr>
        <xdr:cNvSpPr txBox="1"/>
      </xdr:nvSpPr>
      <xdr:spPr>
        <a:xfrm>
          <a:off x="162268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C89F825F-13B5-4AD8-99EC-3DA702F9C23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FE54A57B-03A1-4DDF-9179-7CDA335F86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C5F21E6C-3A8B-4E55-9E54-BC4138D391A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同様の数値ではあるが、人口の減少や全国平均を上回る高齢化率に加え、村内に中心となる産業がないことから、組織の見直しや行政の効率化、経費削減などに努めること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480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825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経常経費の財源として過疎債や基金を充当したことにより昨年度より、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％経常収支比率は下回ったが、類似団体平均と比べると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事務事業の効率化等に努め経費の削減を図ると共に、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150241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53470"/>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56261</xdr:rowOff>
    </xdr:from>
    <xdr:to>
      <xdr:col>19</xdr:col>
      <xdr:colOff>133350</xdr:colOff>
      <xdr:row>65</xdr:row>
      <xdr:rowOff>150241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906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56261</xdr:rowOff>
    </xdr:from>
    <xdr:to>
      <xdr:col>15</xdr:col>
      <xdr:colOff>82550</xdr:colOff>
      <xdr:row>64</xdr:row>
      <xdr:rowOff>145542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9061"/>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1834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99441</xdr:rowOff>
    </xdr:from>
    <xdr:to>
      <xdr:col>19</xdr:col>
      <xdr:colOff>184150</xdr:colOff>
      <xdr:row>66</xdr:row>
      <xdr:rowOff>29591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14368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5461</xdr:rowOff>
    </xdr:from>
    <xdr:to>
      <xdr:col>15</xdr:col>
      <xdr:colOff>133350</xdr:colOff>
      <xdr:row>64</xdr:row>
      <xdr:rowOff>107061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134683</xdr:rowOff>
    </xdr:from>
    <xdr:to>
      <xdr:col>23</xdr:col>
      <xdr:colOff>133350</xdr:colOff>
      <xdr:row>82</xdr:row>
      <xdr:rowOff>160682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3583"/>
          <a:ext cx="8382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119303</xdr:rowOff>
    </xdr:from>
    <xdr:to>
      <xdr:col>19</xdr:col>
      <xdr:colOff>133350</xdr:colOff>
      <xdr:row>82</xdr:row>
      <xdr:rowOff>160682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8203"/>
          <a:ext cx="889000" cy="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119303</xdr:rowOff>
    </xdr:from>
    <xdr:to>
      <xdr:col>15</xdr:col>
      <xdr:colOff>82550</xdr:colOff>
      <xdr:row>82</xdr:row>
      <xdr:rowOff>147174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78203"/>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95769</xdr:rowOff>
    </xdr:from>
    <xdr:to>
      <xdr:col>11</xdr:col>
      <xdr:colOff>31750</xdr:colOff>
      <xdr:row>82</xdr:row>
      <xdr:rowOff>147174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4669"/>
          <a:ext cx="889000" cy="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83883</xdr:rowOff>
    </xdr:from>
    <xdr:to>
      <xdr:col>23</xdr:col>
      <xdr:colOff>184150</xdr:colOff>
      <xdr:row>83</xdr:row>
      <xdr:rowOff>14033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55960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109882</xdr:rowOff>
    </xdr:from>
    <xdr:to>
      <xdr:col>19</xdr:col>
      <xdr:colOff>184150</xdr:colOff>
      <xdr:row>83</xdr:row>
      <xdr:rowOff>40032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24809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68503</xdr:rowOff>
    </xdr:from>
    <xdr:to>
      <xdr:col>15</xdr:col>
      <xdr:colOff>133350</xdr:colOff>
      <xdr:row>82</xdr:row>
      <xdr:rowOff>170103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154880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96374</xdr:rowOff>
    </xdr:from>
    <xdr:to>
      <xdr:col>11</xdr:col>
      <xdr:colOff>82550</xdr:colOff>
      <xdr:row>83</xdr:row>
      <xdr:rowOff>26524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44969</xdr:rowOff>
    </xdr:from>
    <xdr:to>
      <xdr:col>7</xdr:col>
      <xdr:colOff>31750</xdr:colOff>
      <xdr:row>82</xdr:row>
      <xdr:rowOff>146569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131346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しかし、現行の給与表は年功的な体系となっており、本年度は類似団体平均と同水準となったが、職員の平均年齢が高いため今後上昇が見込まれる。</a:t>
          </a:r>
        </a:p>
        <a:p>
          <a:r>
            <a:rPr kumimoji="1" lang="ja-JP" altLang="en-US" sz="1300">
              <a:latin typeface="ＭＳ Ｐゴシック" panose="020B0600070205080204" pitchFamily="50" charset="-128"/>
              <a:ea typeface="ＭＳ Ｐゴシック" panose="020B0600070205080204" pitchFamily="50" charset="-128"/>
            </a:rPr>
            <a:t>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147320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1521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88</xdr:row>
      <xdr:rowOff>110998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6347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110998</xdr:rowOff>
    </xdr:from>
    <xdr:to>
      <xdr:col>72</xdr:col>
      <xdr:colOff>203200</xdr:colOff>
      <xdr:row>88</xdr:row>
      <xdr:rowOff>135128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985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110998</xdr:rowOff>
    </xdr:from>
    <xdr:to>
      <xdr:col>68</xdr:col>
      <xdr:colOff>152400</xdr:colOff>
      <xdr:row>88</xdr:row>
      <xdr:rowOff>135128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985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64788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84328</xdr:rowOff>
    </xdr:from>
    <xdr:to>
      <xdr:col>68</xdr:col>
      <xdr:colOff>203200</xdr:colOff>
      <xdr:row>89</xdr:row>
      <xdr:rowOff>14478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170705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60198</xdr:rowOff>
    </xdr:from>
    <xdr:to>
      <xdr:col>64</xdr:col>
      <xdr:colOff>152400</xdr:colOff>
      <xdr:row>88</xdr:row>
      <xdr:rowOff>161798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146575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今後も人口減少が予測される中、この数値を下げることは困難であるが、定員管理の適正化等の取り組みを通じ、職員数の削減に努める。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110544</xdr:rowOff>
    </xdr:from>
    <xdr:to>
      <xdr:col>81</xdr:col>
      <xdr:colOff>44450</xdr:colOff>
      <xdr:row>60</xdr:row>
      <xdr:rowOff>112153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97544"/>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102271</xdr:rowOff>
    </xdr:from>
    <xdr:to>
      <xdr:col>77</xdr:col>
      <xdr:colOff>44450</xdr:colOff>
      <xdr:row>60</xdr:row>
      <xdr:rowOff>110544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8927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89862</xdr:rowOff>
    </xdr:from>
    <xdr:to>
      <xdr:col>72</xdr:col>
      <xdr:colOff>203200</xdr:colOff>
      <xdr:row>60</xdr:row>
      <xdr:rowOff>102271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768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59872</xdr:rowOff>
    </xdr:from>
    <xdr:to>
      <xdr:col>68</xdr:col>
      <xdr:colOff>152400</xdr:colOff>
      <xdr:row>60</xdr:row>
      <xdr:rowOff>89862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687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61353</xdr:rowOff>
    </xdr:from>
    <xdr:to>
      <xdr:col>81</xdr:col>
      <xdr:colOff>95250</xdr:colOff>
      <xdr:row>60</xdr:row>
      <xdr:rowOff>162953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33430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2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59744</xdr:rowOff>
    </xdr:from>
    <xdr:to>
      <xdr:col>77</xdr:col>
      <xdr:colOff>95250</xdr:colOff>
      <xdr:row>60</xdr:row>
      <xdr:rowOff>161344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146121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3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51471</xdr:rowOff>
    </xdr:from>
    <xdr:to>
      <xdr:col>73</xdr:col>
      <xdr:colOff>44450</xdr:colOff>
      <xdr:row>60</xdr:row>
      <xdr:rowOff>153071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137848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39062</xdr:rowOff>
    </xdr:from>
    <xdr:to>
      <xdr:col>68</xdr:col>
      <xdr:colOff>203200</xdr:colOff>
      <xdr:row>60</xdr:row>
      <xdr:rowOff>140662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125439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1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9072</xdr:rowOff>
    </xdr:from>
    <xdr:to>
      <xdr:col>64</xdr:col>
      <xdr:colOff>152400</xdr:colOff>
      <xdr:row>60</xdr:row>
      <xdr:rowOff>110672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95449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令和４・５年度の公共施設整備（義務教育学校）で発行した村債の増加により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％と類似団体平均を上回っている。今後、今まで以上に緊急性や住民ニーズを的確に把握した事業を選択し、起債の新規発行抑制に努め、起債に大きく頼ることのない財政運営に努める。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73660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619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人件費については類似団体平均と同水準で推移しているが、令和５年度は職員の退職などにより類似団体平均を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引き続き定員管理や給与水準の適正化に取り組み、健全な数値に抑えるよう努める。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3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3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％下回っているが、類似団体平均よりも</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ポイントも上回っている。減少の原因としては、義務教育学校建設関連経費（材料調達）委託料が完了したためである。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不要な支出は控えているが、事業の多様化による委託料等の管理経費が年々増加している。今後も、公共施設の効率的な管理等により経常経費の削減に努め、数値の抑制・適正化を図っていきたい。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582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5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20</xdr:row>
      <xdr:rowOff>40132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948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160782</xdr:rowOff>
    </xdr:from>
    <xdr:to>
      <xdr:col>65</xdr:col>
      <xdr:colOff>53975</xdr:colOff>
      <xdr:row>20</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扶助費に頼らない生活環境整備等を村として積極的に取り組んでいることもあり、扶助費に係る経常収支比率は令和５年度では類似団体平均を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3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55</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％下回っているが類似団体平均は大きく上回っている。減額の原因としては、ごみ処理施設建設に係る負担金や地域振興券事業への交付金が皆減となったためである。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類似団体と比べ、本村は出資法人等が多く補助金が多額になっている。現在も各出資法人に対して独立採算が図れるよう働きかけているが、引き続き収益が上がるよう行っていきたい。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99568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049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令和４・５年度の公共施設整備（義務教育学校）で発行した村債の償還により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ポイントと類似団体平均を上回っている。今後、公債費の増加が見込まれるため、緊急性や住民ニーズを的確に把握した事業の選択により、起債に大きく頼ることのない財政運営に努める。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410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77</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81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の減少により類似団体平均値とほぼ同水準とな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144962</xdr:rowOff>
    </xdr:from>
    <xdr:to>
      <xdr:col>82</xdr:col>
      <xdr:colOff>107950</xdr:colOff>
      <xdr:row>78</xdr:row>
      <xdr:rowOff>110671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4661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60052</xdr:rowOff>
    </xdr:from>
    <xdr:to>
      <xdr:col>78</xdr:col>
      <xdr:colOff>69850</xdr:colOff>
      <xdr:row>78</xdr:row>
      <xdr:rowOff>110671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61702"/>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60052</xdr:rowOff>
    </xdr:from>
    <xdr:to>
      <xdr:col>73</xdr:col>
      <xdr:colOff>180975</xdr:colOff>
      <xdr:row>77</xdr:row>
      <xdr:rowOff>144962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617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144962</xdr:rowOff>
    </xdr:from>
    <xdr:to>
      <xdr:col>69</xdr:col>
      <xdr:colOff>92075</xdr:colOff>
      <xdr:row>79</xdr:row>
      <xdr:rowOff>53521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46612"/>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94162</xdr:rowOff>
    </xdr:from>
    <xdr:to>
      <xdr:col>82</xdr:col>
      <xdr:colOff>158750</xdr:colOff>
      <xdr:row>78</xdr:row>
      <xdr:rowOff>24312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66239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59871</xdr:rowOff>
    </xdr:from>
    <xdr:to>
      <xdr:col>78</xdr:col>
      <xdr:colOff>120650</xdr:colOff>
      <xdr:row>78</xdr:row>
      <xdr:rowOff>161471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146248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1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9252</xdr:rowOff>
    </xdr:from>
    <xdr:to>
      <xdr:col>74</xdr:col>
      <xdr:colOff>31750</xdr:colOff>
      <xdr:row>77</xdr:row>
      <xdr:rowOff>110852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95629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17740</xdr:rowOff>
    </xdr:from>
    <xdr:to>
      <xdr:col>29</xdr:col>
      <xdr:colOff>127000</xdr:colOff>
      <xdr:row>16</xdr:row>
      <xdr:rowOff>89792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808565"/>
          <a:ext cx="647700" cy="7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89792</xdr:rowOff>
    </xdr:from>
    <xdr:to>
      <xdr:col>26</xdr:col>
      <xdr:colOff>50800</xdr:colOff>
      <xdr:row>16</xdr:row>
      <xdr:rowOff>115881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880617"/>
          <a:ext cx="698500" cy="26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115881</xdr:rowOff>
    </xdr:from>
    <xdr:to>
      <xdr:col>22</xdr:col>
      <xdr:colOff>114300</xdr:colOff>
      <xdr:row>16</xdr:row>
      <xdr:rowOff>131838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906706"/>
          <a:ext cx="698500" cy="1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131838</xdr:rowOff>
    </xdr:from>
    <xdr:to>
      <xdr:col>18</xdr:col>
      <xdr:colOff>177800</xdr:colOff>
      <xdr:row>16</xdr:row>
      <xdr:rowOff>162659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922663"/>
          <a:ext cx="698500" cy="3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138390</xdr:rowOff>
    </xdr:from>
    <xdr:to>
      <xdr:col>29</xdr:col>
      <xdr:colOff>177800</xdr:colOff>
      <xdr:row>16</xdr:row>
      <xdr:rowOff>68540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75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154917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60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38992</xdr:rowOff>
    </xdr:from>
    <xdr:to>
      <xdr:col>26</xdr:col>
      <xdr:colOff>101600</xdr:colOff>
      <xdr:row>16</xdr:row>
      <xdr:rowOff>140592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82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150769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598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65081</xdr:rowOff>
    </xdr:from>
    <xdr:to>
      <xdr:col>22</xdr:col>
      <xdr:colOff>165100</xdr:colOff>
      <xdr:row>16</xdr:row>
      <xdr:rowOff>166681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855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62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81038</xdr:rowOff>
    </xdr:from>
    <xdr:to>
      <xdr:col>19</xdr:col>
      <xdr:colOff>38100</xdr:colOff>
      <xdr:row>17</xdr:row>
      <xdr:rowOff>11188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87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21365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64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111859</xdr:rowOff>
    </xdr:from>
    <xdr:to>
      <xdr:col>15</xdr:col>
      <xdr:colOff>101600</xdr:colOff>
      <xdr:row>17</xdr:row>
      <xdr:rowOff>42009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90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52186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67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117513</xdr:rowOff>
    </xdr:from>
    <xdr:to>
      <xdr:col>29</xdr:col>
      <xdr:colOff>127000</xdr:colOff>
      <xdr:row>35</xdr:row>
      <xdr:rowOff>173113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7863"/>
          <a:ext cx="647700" cy="5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173113</xdr:rowOff>
    </xdr:from>
    <xdr:to>
      <xdr:col>26</xdr:col>
      <xdr:colOff>50800</xdr:colOff>
      <xdr:row>35</xdr:row>
      <xdr:rowOff>250071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83463"/>
          <a:ext cx="698500" cy="7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250071</xdr:rowOff>
    </xdr:from>
    <xdr:to>
      <xdr:col>22</xdr:col>
      <xdr:colOff>114300</xdr:colOff>
      <xdr:row>35</xdr:row>
      <xdr:rowOff>277530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60421"/>
          <a:ext cx="698500" cy="27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277530</xdr:rowOff>
    </xdr:from>
    <xdr:to>
      <xdr:col>18</xdr:col>
      <xdr:colOff>177800</xdr:colOff>
      <xdr:row>35</xdr:row>
      <xdr:rowOff>310383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7880"/>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132421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66713</xdr:rowOff>
    </xdr:from>
    <xdr:to>
      <xdr:col>29</xdr:col>
      <xdr:colOff>177800</xdr:colOff>
      <xdr:row>35</xdr:row>
      <xdr:rowOff>168313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254690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122313</xdr:rowOff>
    </xdr:from>
    <xdr:to>
      <xdr:col>26</xdr:col>
      <xdr:colOff>101600</xdr:colOff>
      <xdr:row>35</xdr:row>
      <xdr:rowOff>223913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234090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0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199271</xdr:rowOff>
    </xdr:from>
    <xdr:to>
      <xdr:col>22</xdr:col>
      <xdr:colOff>165100</xdr:colOff>
      <xdr:row>35</xdr:row>
      <xdr:rowOff>300871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311048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226730</xdr:rowOff>
    </xdr:from>
    <xdr:to>
      <xdr:col>19</xdr:col>
      <xdr:colOff>38100</xdr:colOff>
      <xdr:row>35</xdr:row>
      <xdr:rowOff>328330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338507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259583</xdr:rowOff>
    </xdr:from>
    <xdr:to>
      <xdr:col>15</xdr:col>
      <xdr:colOff>101600</xdr:colOff>
      <xdr:row>36</xdr:row>
      <xdr:rowOff>18283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6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3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18717</xdr:rowOff>
    </xdr:from>
    <xdr:to>
      <xdr:col>24</xdr:col>
      <xdr:colOff>63500</xdr:colOff>
      <xdr:row>35</xdr:row>
      <xdr:rowOff>37134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19467"/>
          <a:ext cx="838200" cy="1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37134</xdr:rowOff>
    </xdr:from>
    <xdr:to>
      <xdr:col>19</xdr:col>
      <xdr:colOff>177800</xdr:colOff>
      <xdr:row>35</xdr:row>
      <xdr:rowOff>78985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37884"/>
          <a:ext cx="8890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78985</xdr:rowOff>
    </xdr:from>
    <xdr:to>
      <xdr:col>15</xdr:col>
      <xdr:colOff>50800</xdr:colOff>
      <xdr:row>35</xdr:row>
      <xdr:rowOff>100036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079735"/>
          <a:ext cx="889000" cy="2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100036</xdr:rowOff>
    </xdr:from>
    <xdr:to>
      <xdr:col>10</xdr:col>
      <xdr:colOff>114300</xdr:colOff>
      <xdr:row>36</xdr:row>
      <xdr:rowOff>83806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00786"/>
          <a:ext cx="889000" cy="1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139367</xdr:rowOff>
    </xdr:from>
    <xdr:to>
      <xdr:col>24</xdr:col>
      <xdr:colOff>114300</xdr:colOff>
      <xdr:row>35</xdr:row>
      <xdr:rowOff>69517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6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162244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157784</xdr:rowOff>
    </xdr:from>
    <xdr:to>
      <xdr:col>20</xdr:col>
      <xdr:colOff>38100</xdr:colOff>
      <xdr:row>35</xdr:row>
      <xdr:rowOff>87934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104461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28185</xdr:rowOff>
    </xdr:from>
    <xdr:to>
      <xdr:col>15</xdr:col>
      <xdr:colOff>101600</xdr:colOff>
      <xdr:row>35</xdr:row>
      <xdr:rowOff>129785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146312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0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49236</xdr:rowOff>
    </xdr:from>
    <xdr:to>
      <xdr:col>10</xdr:col>
      <xdr:colOff>165100</xdr:colOff>
      <xdr:row>35</xdr:row>
      <xdr:rowOff>150836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167363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2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33006</xdr:rowOff>
    </xdr:from>
    <xdr:to>
      <xdr:col>6</xdr:col>
      <xdr:colOff>38100</xdr:colOff>
      <xdr:row>36</xdr:row>
      <xdr:rowOff>134606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151133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8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29535</xdr:rowOff>
    </xdr:from>
    <xdr:to>
      <xdr:col>24</xdr:col>
      <xdr:colOff>63500</xdr:colOff>
      <xdr:row>56</xdr:row>
      <xdr:rowOff>76613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30735"/>
          <a:ext cx="838200" cy="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29535</xdr:rowOff>
    </xdr:from>
    <xdr:to>
      <xdr:col>19</xdr:col>
      <xdr:colOff>177800</xdr:colOff>
      <xdr:row>56</xdr:row>
      <xdr:rowOff>76652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0735"/>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25164</xdr:rowOff>
    </xdr:from>
    <xdr:to>
      <xdr:col>15</xdr:col>
      <xdr:colOff>50800</xdr:colOff>
      <xdr:row>56</xdr:row>
      <xdr:rowOff>76652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26364"/>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25164</xdr:rowOff>
    </xdr:from>
    <xdr:to>
      <xdr:col>10</xdr:col>
      <xdr:colOff>114300</xdr:colOff>
      <xdr:row>56</xdr:row>
      <xdr:rowOff>45906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26364"/>
          <a:ext cx="889000" cy="2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25813</xdr:rowOff>
    </xdr:from>
    <xdr:to>
      <xdr:col>24</xdr:col>
      <xdr:colOff>114300</xdr:colOff>
      <xdr:row>56</xdr:row>
      <xdr:rowOff>127413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48690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150185</xdr:rowOff>
    </xdr:from>
    <xdr:to>
      <xdr:col>20</xdr:col>
      <xdr:colOff>38100</xdr:colOff>
      <xdr:row>56</xdr:row>
      <xdr:rowOff>80335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96862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25852</xdr:rowOff>
    </xdr:from>
    <xdr:to>
      <xdr:col>15</xdr:col>
      <xdr:colOff>101600</xdr:colOff>
      <xdr:row>56</xdr:row>
      <xdr:rowOff>127452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143979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145814</xdr:rowOff>
    </xdr:from>
    <xdr:to>
      <xdr:col>10</xdr:col>
      <xdr:colOff>165100</xdr:colOff>
      <xdr:row>56</xdr:row>
      <xdr:rowOff>75964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92491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166556</xdr:rowOff>
    </xdr:from>
    <xdr:to>
      <xdr:col>6</xdr:col>
      <xdr:colOff>38100</xdr:colOff>
      <xdr:row>56</xdr:row>
      <xdr:rowOff>96706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113233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83427</xdr:rowOff>
    </xdr:from>
    <xdr:to>
      <xdr:col>24</xdr:col>
      <xdr:colOff>63500</xdr:colOff>
      <xdr:row>78</xdr:row>
      <xdr:rowOff>98771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56527"/>
          <a:ext cx="8382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83427</xdr:rowOff>
    </xdr:from>
    <xdr:to>
      <xdr:col>19</xdr:col>
      <xdr:colOff>177800</xdr:colOff>
      <xdr:row>78</xdr:row>
      <xdr:rowOff>85243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6527"/>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85243</xdr:rowOff>
    </xdr:from>
    <xdr:to>
      <xdr:col>15</xdr:col>
      <xdr:colOff>50800</xdr:colOff>
      <xdr:row>78</xdr:row>
      <xdr:rowOff>127868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58343"/>
          <a:ext cx="889000" cy="4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127868</xdr:rowOff>
    </xdr:from>
    <xdr:to>
      <xdr:col>10</xdr:col>
      <xdr:colOff>114300</xdr:colOff>
      <xdr:row>78</xdr:row>
      <xdr:rowOff>135586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00968"/>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47971</xdr:rowOff>
    </xdr:from>
    <xdr:to>
      <xdr:col>24</xdr:col>
      <xdr:colOff>114300</xdr:colOff>
      <xdr:row>78</xdr:row>
      <xdr:rowOff>149571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134348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32627</xdr:rowOff>
    </xdr:from>
    <xdr:to>
      <xdr:col>20</xdr:col>
      <xdr:colOff>38100</xdr:colOff>
      <xdr:row>78</xdr:row>
      <xdr:rowOff>134227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125354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34443</xdr:rowOff>
    </xdr:from>
    <xdr:to>
      <xdr:col>15</xdr:col>
      <xdr:colOff>101600</xdr:colOff>
      <xdr:row>78</xdr:row>
      <xdr:rowOff>136043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127170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5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77068</xdr:rowOff>
    </xdr:from>
    <xdr:to>
      <xdr:col>10</xdr:col>
      <xdr:colOff>165100</xdr:colOff>
      <xdr:row>79</xdr:row>
      <xdr:rowOff>7218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169795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84786</xdr:rowOff>
    </xdr:from>
    <xdr:to>
      <xdr:col>6</xdr:col>
      <xdr:colOff>38100</xdr:colOff>
      <xdr:row>79</xdr:row>
      <xdr:rowOff>14936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6063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5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98476</xdr:rowOff>
    </xdr:from>
    <xdr:to>
      <xdr:col>24</xdr:col>
      <xdr:colOff>63500</xdr:colOff>
      <xdr:row>96</xdr:row>
      <xdr:rowOff>83381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86226"/>
          <a:ext cx="838200" cy="1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130220</xdr:rowOff>
    </xdr:from>
    <xdr:to>
      <xdr:col>19</xdr:col>
      <xdr:colOff>177800</xdr:colOff>
      <xdr:row>96</xdr:row>
      <xdr:rowOff>83381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17970"/>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130220</xdr:rowOff>
    </xdr:from>
    <xdr:to>
      <xdr:col>15</xdr:col>
      <xdr:colOff>50800</xdr:colOff>
      <xdr:row>97</xdr:row>
      <xdr:rowOff>32418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17970"/>
          <a:ext cx="8890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32418</xdr:rowOff>
    </xdr:from>
    <xdr:to>
      <xdr:col>10</xdr:col>
      <xdr:colOff>114300</xdr:colOff>
      <xdr:row>97</xdr:row>
      <xdr:rowOff>46575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663068"/>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47676</xdr:rowOff>
    </xdr:from>
    <xdr:to>
      <xdr:col>24</xdr:col>
      <xdr:colOff>114300</xdr:colOff>
      <xdr:row>95</xdr:row>
      <xdr:rowOff>149276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26103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32581</xdr:rowOff>
    </xdr:from>
    <xdr:to>
      <xdr:col>20</xdr:col>
      <xdr:colOff>38100</xdr:colOff>
      <xdr:row>96</xdr:row>
      <xdr:rowOff>134181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125308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79420</xdr:rowOff>
    </xdr:from>
    <xdr:to>
      <xdr:col>15</xdr:col>
      <xdr:colOff>101600</xdr:colOff>
      <xdr:row>96</xdr:row>
      <xdr:rowOff>9570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153068</xdr:rowOff>
    </xdr:from>
    <xdr:to>
      <xdr:col>10</xdr:col>
      <xdr:colOff>165100</xdr:colOff>
      <xdr:row>97</xdr:row>
      <xdr:rowOff>83218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74345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167225</xdr:rowOff>
    </xdr:from>
    <xdr:to>
      <xdr:col>6</xdr:col>
      <xdr:colOff>38100</xdr:colOff>
      <xdr:row>97</xdr:row>
      <xdr:rowOff>97375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88502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154733</xdr:rowOff>
    </xdr:from>
    <xdr:to>
      <xdr:col>55</xdr:col>
      <xdr:colOff>0</xdr:colOff>
      <xdr:row>35</xdr:row>
      <xdr:rowOff>164377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55483"/>
          <a:ext cx="8382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164377</xdr:rowOff>
    </xdr:from>
    <xdr:to>
      <xdr:col>50</xdr:col>
      <xdr:colOff>114300</xdr:colOff>
      <xdr:row>36</xdr:row>
      <xdr:rowOff>166104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165127"/>
          <a:ext cx="889000" cy="1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23337</xdr:rowOff>
    </xdr:from>
    <xdr:to>
      <xdr:col>45</xdr:col>
      <xdr:colOff>177800</xdr:colOff>
      <xdr:row>36</xdr:row>
      <xdr:rowOff>166104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95537"/>
          <a:ext cx="889000" cy="1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23337</xdr:rowOff>
    </xdr:from>
    <xdr:to>
      <xdr:col>41</xdr:col>
      <xdr:colOff>50800</xdr:colOff>
      <xdr:row>36</xdr:row>
      <xdr:rowOff>95962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95537"/>
          <a:ext cx="889000" cy="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91014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4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55213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103933</xdr:rowOff>
    </xdr:from>
    <xdr:to>
      <xdr:col>55</xdr:col>
      <xdr:colOff>50800</xdr:colOff>
      <xdr:row>36</xdr:row>
      <xdr:rowOff>34083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1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126810</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5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113577</xdr:rowOff>
    </xdr:from>
    <xdr:to>
      <xdr:col>50</xdr:col>
      <xdr:colOff>165100</xdr:colOff>
      <xdr:row>36</xdr:row>
      <xdr:rowOff>43727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60254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8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115304</xdr:rowOff>
    </xdr:from>
    <xdr:to>
      <xdr:col>46</xdr:col>
      <xdr:colOff>38100</xdr:colOff>
      <xdr:row>37</xdr:row>
      <xdr:rowOff>45454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61981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143987</xdr:rowOff>
    </xdr:from>
    <xdr:to>
      <xdr:col>41</xdr:col>
      <xdr:colOff>101600</xdr:colOff>
      <xdr:row>36</xdr:row>
      <xdr:rowOff>74137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90664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1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45162</xdr:rowOff>
    </xdr:from>
    <xdr:to>
      <xdr:col>36</xdr:col>
      <xdr:colOff>165100</xdr:colOff>
      <xdr:row>36</xdr:row>
      <xdr:rowOff>146762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163289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24971</xdr:rowOff>
    </xdr:from>
    <xdr:to>
      <xdr:col>55</xdr:col>
      <xdr:colOff>0</xdr:colOff>
      <xdr:row>57</xdr:row>
      <xdr:rowOff>64922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626171"/>
          <a:ext cx="8382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64922</xdr:rowOff>
    </xdr:from>
    <xdr:to>
      <xdr:col>50</xdr:col>
      <xdr:colOff>114300</xdr:colOff>
      <xdr:row>58</xdr:row>
      <xdr:rowOff>775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37572"/>
          <a:ext cx="889000" cy="10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775</xdr:rowOff>
    </xdr:from>
    <xdr:to>
      <xdr:col>45</xdr:col>
      <xdr:colOff>177800</xdr:colOff>
      <xdr:row>58</xdr:row>
      <xdr:rowOff>42647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44875"/>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42647</xdr:rowOff>
    </xdr:from>
    <xdr:to>
      <xdr:col>41</xdr:col>
      <xdr:colOff>50800</xdr:colOff>
      <xdr:row>58</xdr:row>
      <xdr:rowOff>44964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86747"/>
          <a:ext cx="8890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145621</xdr:rowOff>
    </xdr:from>
    <xdr:to>
      <xdr:col>55</xdr:col>
      <xdr:colOff>50800</xdr:colOff>
      <xdr:row>56</xdr:row>
      <xdr:rowOff>75771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168498</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426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xdr:rowOff>
    </xdr:from>
    <xdr:to>
      <xdr:col>50</xdr:col>
      <xdr:colOff>165100</xdr:colOff>
      <xdr:row>57</xdr:row>
      <xdr:rowOff>115722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7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132249</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5619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121425</xdr:rowOff>
    </xdr:from>
    <xdr:to>
      <xdr:col>46</xdr:col>
      <xdr:colOff>38100</xdr:colOff>
      <xdr:row>58</xdr:row>
      <xdr:rowOff>51575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68102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6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163297</xdr:rowOff>
    </xdr:from>
    <xdr:to>
      <xdr:col>41</xdr:col>
      <xdr:colOff>101600</xdr:colOff>
      <xdr:row>58</xdr:row>
      <xdr:rowOff>93447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109974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1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165614</xdr:rowOff>
    </xdr:from>
    <xdr:to>
      <xdr:col>36</xdr:col>
      <xdr:colOff>165100</xdr:colOff>
      <xdr:row>58</xdr:row>
      <xdr:rowOff>95764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112291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1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37676</xdr:rowOff>
    </xdr:from>
    <xdr:to>
      <xdr:col>55</xdr:col>
      <xdr:colOff>0</xdr:colOff>
      <xdr:row>75</xdr:row>
      <xdr:rowOff>118354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2039176"/>
          <a:ext cx="838200" cy="9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118354</xdr:rowOff>
    </xdr:from>
    <xdr:to>
      <xdr:col>50</xdr:col>
      <xdr:colOff>114300</xdr:colOff>
      <xdr:row>78</xdr:row>
      <xdr:rowOff>104273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2977104"/>
          <a:ext cx="889000" cy="5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104273</xdr:rowOff>
    </xdr:from>
    <xdr:to>
      <xdr:col>45</xdr:col>
      <xdr:colOff>177800</xdr:colOff>
      <xdr:row>78</xdr:row>
      <xdr:rowOff>115622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7373"/>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102643</xdr:rowOff>
    </xdr:from>
    <xdr:to>
      <xdr:col>41</xdr:col>
      <xdr:colOff>50800</xdr:colOff>
      <xdr:row>78</xdr:row>
      <xdr:rowOff>115622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5743"/>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158326</xdr:rowOff>
    </xdr:from>
    <xdr:to>
      <xdr:col>55</xdr:col>
      <xdr:colOff>50800</xdr:colOff>
      <xdr:row>70</xdr:row>
      <xdr:rowOff>88476</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19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111353</xdr:rowOff>
    </xdr:from>
    <xdr:ext cx="69018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1941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67554</xdr:rowOff>
    </xdr:from>
    <xdr:to>
      <xdr:col>50</xdr:col>
      <xdr:colOff>165100</xdr:colOff>
      <xdr:row>75</xdr:row>
      <xdr:rowOff>169154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14231</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70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53473</xdr:rowOff>
    </xdr:from>
    <xdr:to>
      <xdr:col>46</xdr:col>
      <xdr:colOff>38100</xdr:colOff>
      <xdr:row>78</xdr:row>
      <xdr:rowOff>155073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64822</xdr:rowOff>
    </xdr:from>
    <xdr:to>
      <xdr:col>41</xdr:col>
      <xdr:colOff>101600</xdr:colOff>
      <xdr:row>78</xdr:row>
      <xdr:rowOff>166422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157549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51843</xdr:rowOff>
    </xdr:from>
    <xdr:to>
      <xdr:col>36</xdr:col>
      <xdr:colOff>165100</xdr:colOff>
      <xdr:row>78</xdr:row>
      <xdr:rowOff>153443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144570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41346</xdr:rowOff>
    </xdr:from>
    <xdr:to>
      <xdr:col>55</xdr:col>
      <xdr:colOff>0</xdr:colOff>
      <xdr:row>98</xdr:row>
      <xdr:rowOff>64508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43446"/>
          <a:ext cx="8382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13464</xdr:rowOff>
    </xdr:from>
    <xdr:to>
      <xdr:col>50</xdr:col>
      <xdr:colOff>114300</xdr:colOff>
      <xdr:row>98</xdr:row>
      <xdr:rowOff>41346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15564"/>
          <a:ext cx="889000" cy="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13464</xdr:rowOff>
    </xdr:from>
    <xdr:to>
      <xdr:col>45</xdr:col>
      <xdr:colOff>177800</xdr:colOff>
      <xdr:row>98</xdr:row>
      <xdr:rowOff>65912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15564"/>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65912</xdr:rowOff>
    </xdr:from>
    <xdr:to>
      <xdr:col>41</xdr:col>
      <xdr:colOff>50800</xdr:colOff>
      <xdr:row>98</xdr:row>
      <xdr:rowOff>70044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68012"/>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13708</xdr:rowOff>
    </xdr:from>
    <xdr:to>
      <xdr:col>55</xdr:col>
      <xdr:colOff>50800</xdr:colOff>
      <xdr:row>98</xdr:row>
      <xdr:rowOff>115308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144535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0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161996</xdr:rowOff>
    </xdr:from>
    <xdr:to>
      <xdr:col>50</xdr:col>
      <xdr:colOff>165100</xdr:colOff>
      <xdr:row>98</xdr:row>
      <xdr:rowOff>92146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108673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6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134114</xdr:rowOff>
    </xdr:from>
    <xdr:to>
      <xdr:col>46</xdr:col>
      <xdr:colOff>38100</xdr:colOff>
      <xdr:row>98</xdr:row>
      <xdr:rowOff>64264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80791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3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15112</xdr:rowOff>
    </xdr:from>
    <xdr:to>
      <xdr:col>41</xdr:col>
      <xdr:colOff>101600</xdr:colOff>
      <xdr:row>98</xdr:row>
      <xdr:rowOff>116712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133239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9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19244</xdr:rowOff>
    </xdr:from>
    <xdr:to>
      <xdr:col>36</xdr:col>
      <xdr:colOff>165100</xdr:colOff>
      <xdr:row>98</xdr:row>
      <xdr:rowOff>120844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137371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15090</xdr:rowOff>
    </xdr:from>
    <xdr:to>
      <xdr:col>85</xdr:col>
      <xdr:colOff>127000</xdr:colOff>
      <xdr:row>39</xdr:row>
      <xdr:rowOff>16096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01640"/>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15859</xdr:rowOff>
    </xdr:from>
    <xdr:to>
      <xdr:col>81</xdr:col>
      <xdr:colOff>50800</xdr:colOff>
      <xdr:row>39</xdr:row>
      <xdr:rowOff>16096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0240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15859</xdr:rowOff>
    </xdr:from>
    <xdr:to>
      <xdr:col>76</xdr:col>
      <xdr:colOff>114300</xdr:colOff>
      <xdr:row>39</xdr:row>
      <xdr:rowOff>17696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02409"/>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17696</xdr:rowOff>
    </xdr:from>
    <xdr:to>
      <xdr:col>71</xdr:col>
      <xdr:colOff>177800</xdr:colOff>
      <xdr:row>39</xdr:row>
      <xdr:rowOff>18397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04246"/>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135740</xdr:rowOff>
    </xdr:from>
    <xdr:to>
      <xdr:col>85</xdr:col>
      <xdr:colOff>177800</xdr:colOff>
      <xdr:row>39</xdr:row>
      <xdr:rowOff>65890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136746</xdr:rowOff>
    </xdr:from>
    <xdr:to>
      <xdr:col>81</xdr:col>
      <xdr:colOff>101600</xdr:colOff>
      <xdr:row>39</xdr:row>
      <xdr:rowOff>66896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58023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136509</xdr:rowOff>
    </xdr:from>
    <xdr:to>
      <xdr:col>76</xdr:col>
      <xdr:colOff>165100</xdr:colOff>
      <xdr:row>39</xdr:row>
      <xdr:rowOff>66659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138346</xdr:rowOff>
    </xdr:from>
    <xdr:to>
      <xdr:col>72</xdr:col>
      <xdr:colOff>38100</xdr:colOff>
      <xdr:row>39</xdr:row>
      <xdr:rowOff>68496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59623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139047</xdr:rowOff>
    </xdr:from>
    <xdr:to>
      <xdr:col>67</xdr:col>
      <xdr:colOff>101600</xdr:colOff>
      <xdr:row>39</xdr:row>
      <xdr:rowOff>69197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60324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133488</xdr:rowOff>
    </xdr:from>
    <xdr:to>
      <xdr:col>85</xdr:col>
      <xdr:colOff>127000</xdr:colOff>
      <xdr:row>76</xdr:row>
      <xdr:rowOff>54386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992238"/>
          <a:ext cx="8382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54386</xdr:rowOff>
    </xdr:from>
    <xdr:to>
      <xdr:col>81</xdr:col>
      <xdr:colOff>50800</xdr:colOff>
      <xdr:row>76</xdr:row>
      <xdr:rowOff>157550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84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157550</xdr:rowOff>
    </xdr:from>
    <xdr:to>
      <xdr:col>76</xdr:col>
      <xdr:colOff>114300</xdr:colOff>
      <xdr:row>76</xdr:row>
      <xdr:rowOff>171362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87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171362</xdr:rowOff>
    </xdr:from>
    <xdr:to>
      <xdr:col>71</xdr:col>
      <xdr:colOff>177800</xdr:colOff>
      <xdr:row>77</xdr:row>
      <xdr:rowOff>45306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01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82688</xdr:rowOff>
    </xdr:from>
    <xdr:to>
      <xdr:col>85</xdr:col>
      <xdr:colOff>177800</xdr:colOff>
      <xdr:row>76</xdr:row>
      <xdr:rowOff>12838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105565</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7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3586</xdr:rowOff>
    </xdr:from>
    <xdr:to>
      <xdr:col>81</xdr:col>
      <xdr:colOff>101600</xdr:colOff>
      <xdr:row>76</xdr:row>
      <xdr:rowOff>105186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121714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0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106750</xdr:rowOff>
    </xdr:from>
    <xdr:to>
      <xdr:col>76</xdr:col>
      <xdr:colOff>165100</xdr:colOff>
      <xdr:row>77</xdr:row>
      <xdr:rowOff>36900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53427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120562</xdr:rowOff>
    </xdr:from>
    <xdr:to>
      <xdr:col>72</xdr:col>
      <xdr:colOff>38100</xdr:colOff>
      <xdr:row>77</xdr:row>
      <xdr:rowOff>50712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67238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9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165956</xdr:rowOff>
    </xdr:from>
    <xdr:to>
      <xdr:col>67</xdr:col>
      <xdr:colOff>101600</xdr:colOff>
      <xdr:row>77</xdr:row>
      <xdr:rowOff>96106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112633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132979</xdr:rowOff>
    </xdr:from>
    <xdr:to>
      <xdr:col>85</xdr:col>
      <xdr:colOff>127000</xdr:colOff>
      <xdr:row>98</xdr:row>
      <xdr:rowOff>151047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35079"/>
          <a:ext cx="838200" cy="1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132979</xdr:rowOff>
    </xdr:from>
    <xdr:to>
      <xdr:col>81</xdr:col>
      <xdr:colOff>50800</xdr:colOff>
      <xdr:row>98</xdr:row>
      <xdr:rowOff>148794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35079"/>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141390</xdr:rowOff>
    </xdr:from>
    <xdr:to>
      <xdr:col>76</xdr:col>
      <xdr:colOff>114300</xdr:colOff>
      <xdr:row>98</xdr:row>
      <xdr:rowOff>148794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43490"/>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141390</xdr:rowOff>
    </xdr:from>
    <xdr:to>
      <xdr:col>71</xdr:col>
      <xdr:colOff>177800</xdr:colOff>
      <xdr:row>99</xdr:row>
      <xdr:rowOff>12554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43490"/>
          <a:ext cx="889000" cy="4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100247</xdr:rowOff>
    </xdr:from>
    <xdr:to>
      <xdr:col>85</xdr:col>
      <xdr:colOff>177800</xdr:colOff>
      <xdr:row>99</xdr:row>
      <xdr:rowOff>30397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15174</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82179</xdr:rowOff>
    </xdr:from>
    <xdr:to>
      <xdr:col>81</xdr:col>
      <xdr:colOff>101600</xdr:colOff>
      <xdr:row>99</xdr:row>
      <xdr:rowOff>12329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3456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97994</xdr:rowOff>
    </xdr:from>
    <xdr:to>
      <xdr:col>76</xdr:col>
      <xdr:colOff>165100</xdr:colOff>
      <xdr:row>99</xdr:row>
      <xdr:rowOff>28144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19271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90590</xdr:rowOff>
    </xdr:from>
    <xdr:to>
      <xdr:col>72</xdr:col>
      <xdr:colOff>38100</xdr:colOff>
      <xdr:row>99</xdr:row>
      <xdr:rowOff>20740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11867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133204</xdr:rowOff>
    </xdr:from>
    <xdr:to>
      <xdr:col>67</xdr:col>
      <xdr:colOff>101600</xdr:colOff>
      <xdr:row>99</xdr:row>
      <xdr:rowOff>63354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54481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135695</xdr:rowOff>
    </xdr:from>
    <xdr:to>
      <xdr:col>116</xdr:col>
      <xdr:colOff>63500</xdr:colOff>
      <xdr:row>58</xdr:row>
      <xdr:rowOff>137313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79795"/>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137313</xdr:rowOff>
    </xdr:from>
    <xdr:to>
      <xdr:col>111</xdr:col>
      <xdr:colOff>177800</xdr:colOff>
      <xdr:row>58</xdr:row>
      <xdr:rowOff>137446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8141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136143</xdr:rowOff>
    </xdr:from>
    <xdr:to>
      <xdr:col>107</xdr:col>
      <xdr:colOff>50800</xdr:colOff>
      <xdr:row>58</xdr:row>
      <xdr:rowOff>137446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0243"/>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136143</xdr:rowOff>
    </xdr:from>
    <xdr:to>
      <xdr:col>102</xdr:col>
      <xdr:colOff>114300</xdr:colOff>
      <xdr:row>58</xdr:row>
      <xdr:rowOff>137350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0243"/>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84895</xdr:rowOff>
    </xdr:from>
    <xdr:to>
      <xdr:col>116</xdr:col>
      <xdr:colOff>114300</xdr:colOff>
      <xdr:row>59</xdr:row>
      <xdr:rowOff>15045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86513</xdr:rowOff>
    </xdr:from>
    <xdr:to>
      <xdr:col>112</xdr:col>
      <xdr:colOff>38100</xdr:colOff>
      <xdr:row>59</xdr:row>
      <xdr:rowOff>16663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86646</xdr:rowOff>
    </xdr:from>
    <xdr:to>
      <xdr:col>107</xdr:col>
      <xdr:colOff>101600</xdr:colOff>
      <xdr:row>59</xdr:row>
      <xdr:rowOff>16796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7923</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3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85343</xdr:rowOff>
    </xdr:from>
    <xdr:to>
      <xdr:col>102</xdr:col>
      <xdr:colOff>165100</xdr:colOff>
      <xdr:row>59</xdr:row>
      <xdr:rowOff>15493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6620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86550</xdr:rowOff>
    </xdr:from>
    <xdr:to>
      <xdr:col>98</xdr:col>
      <xdr:colOff>38100</xdr:colOff>
      <xdr:row>59</xdr:row>
      <xdr:rowOff>16700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7827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41246</xdr:rowOff>
    </xdr:from>
    <xdr:to>
      <xdr:col>116</xdr:col>
      <xdr:colOff>63500</xdr:colOff>
      <xdr:row>76</xdr:row>
      <xdr:rowOff>45089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71446"/>
          <a:ext cx="838200" cy="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106331</xdr:rowOff>
    </xdr:from>
    <xdr:to>
      <xdr:col>111</xdr:col>
      <xdr:colOff>177800</xdr:colOff>
      <xdr:row>76</xdr:row>
      <xdr:rowOff>45089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2965081"/>
          <a:ext cx="889000" cy="1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106331</xdr:rowOff>
    </xdr:from>
    <xdr:to>
      <xdr:col>107</xdr:col>
      <xdr:colOff>50800</xdr:colOff>
      <xdr:row>76</xdr:row>
      <xdr:rowOff>44817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2965081"/>
          <a:ext cx="889000" cy="1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44817</xdr:rowOff>
    </xdr:from>
    <xdr:to>
      <xdr:col>102</xdr:col>
      <xdr:colOff>114300</xdr:colOff>
      <xdr:row>76</xdr:row>
      <xdr:rowOff>85345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75017"/>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161896</xdr:rowOff>
    </xdr:from>
    <xdr:to>
      <xdr:col>116</xdr:col>
      <xdr:colOff>114300</xdr:colOff>
      <xdr:row>76</xdr:row>
      <xdr:rowOff>92046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13323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165739</xdr:rowOff>
    </xdr:from>
    <xdr:to>
      <xdr:col>112</xdr:col>
      <xdr:colOff>38100</xdr:colOff>
      <xdr:row>76</xdr:row>
      <xdr:rowOff>95889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2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112416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9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55531</xdr:rowOff>
    </xdr:from>
    <xdr:to>
      <xdr:col>107</xdr:col>
      <xdr:colOff>101600</xdr:colOff>
      <xdr:row>75</xdr:row>
      <xdr:rowOff>157131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2208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68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165467</xdr:rowOff>
    </xdr:from>
    <xdr:to>
      <xdr:col>102</xdr:col>
      <xdr:colOff>165100</xdr:colOff>
      <xdr:row>76</xdr:row>
      <xdr:rowOff>95617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112145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9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34545</xdr:rowOff>
    </xdr:from>
    <xdr:to>
      <xdr:col>98</xdr:col>
      <xdr:colOff>38100</xdr:colOff>
      <xdr:row>76</xdr:row>
      <xdr:rowOff>136145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152672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3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特に類似団体と比べ住民一人当たりのコストが高い伸び率を示しているのは人件費・補助費・普通建設事業費で、人件費・補助費は前年度とほぼ同水準である。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義務教育学校建設工事（校舎）を実施しているため類似団体と比べ大きく上回っている。普通建設事業費（新規整備）については、令和４・５年度で義務教育学校建設工事が実施されるため高水準となる見込みである。</a:t>
          </a:r>
        </a:p>
        <a:p>
          <a:r>
            <a:rPr kumimoji="1" lang="ja-JP" altLang="en-US" sz="1300">
              <a:latin typeface="ＭＳ Ｐゴシック" panose="020B0600070205080204" pitchFamily="50" charset="-128"/>
              <a:ea typeface="ＭＳ Ｐゴシック" panose="020B0600070205080204" pitchFamily="50" charset="-128"/>
            </a:rPr>
            <a:t>扶助費は臨時特別給付金事業等によるものであるが、高齢化の影響で今後も高い水準で推移すると予想される。公債費は義務教育学校建設関連工事に係る償還が開始されたため、大きくなっている。公債費については、令和９年度に償還のピークを迎えることが想定されており、それに備え減債基金に積み立てを行っ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また、前年度に比べ物件費は数値を下回っているが、これは義務教育学校建設関連事業（材料調達）の完了に伴うものである。しかし、今後電算システム更新等により再び上昇することが見込まれる。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
1,215
269.26
5,474,875
5,138,327
336,548
1,763,557
5,515,965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53632</xdr:rowOff>
    </xdr:from>
    <xdr:to>
      <xdr:col>24</xdr:col>
      <xdr:colOff>63500</xdr:colOff>
      <xdr:row>36</xdr:row>
      <xdr:rowOff>106997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25832"/>
          <a:ext cx="838200" cy="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106997</xdr:rowOff>
    </xdr:from>
    <xdr:to>
      <xdr:col>19</xdr:col>
      <xdr:colOff>177800</xdr:colOff>
      <xdr:row>36</xdr:row>
      <xdr:rowOff>109906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79197"/>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104229</xdr:rowOff>
    </xdr:from>
    <xdr:to>
      <xdr:col>15</xdr:col>
      <xdr:colOff>50800</xdr:colOff>
      <xdr:row>36</xdr:row>
      <xdr:rowOff>109906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7642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77889</xdr:rowOff>
    </xdr:from>
    <xdr:to>
      <xdr:col>10</xdr:col>
      <xdr:colOff>114300</xdr:colOff>
      <xdr:row>36</xdr:row>
      <xdr:rowOff>104229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0089"/>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2832</xdr:rowOff>
    </xdr:from>
    <xdr:to>
      <xdr:col>24</xdr:col>
      <xdr:colOff>114300</xdr:colOff>
      <xdr:row>36</xdr:row>
      <xdr:rowOff>104432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25709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56197</xdr:rowOff>
    </xdr:from>
    <xdr:to>
      <xdr:col>20</xdr:col>
      <xdr:colOff>38100</xdr:colOff>
      <xdr:row>36</xdr:row>
      <xdr:rowOff>157797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2874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59106</xdr:rowOff>
    </xdr:from>
    <xdr:to>
      <xdr:col>15</xdr:col>
      <xdr:colOff>101600</xdr:colOff>
      <xdr:row>36</xdr:row>
      <xdr:rowOff>160706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53429</xdr:rowOff>
    </xdr:from>
    <xdr:to>
      <xdr:col>10</xdr:col>
      <xdr:colOff>165100</xdr:colOff>
      <xdr:row>36</xdr:row>
      <xdr:rowOff>155029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27089</xdr:rowOff>
    </xdr:from>
    <xdr:to>
      <xdr:col>6</xdr:col>
      <xdr:colOff>38100</xdr:colOff>
      <xdr:row>36</xdr:row>
      <xdr:rowOff>128689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145216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21608</xdr:rowOff>
    </xdr:from>
    <xdr:to>
      <xdr:col>24</xdr:col>
      <xdr:colOff>63500</xdr:colOff>
      <xdr:row>58</xdr:row>
      <xdr:rowOff>25130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5708"/>
          <a:ext cx="8382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21608</xdr:rowOff>
    </xdr:from>
    <xdr:to>
      <xdr:col>19</xdr:col>
      <xdr:colOff>177800</xdr:colOff>
      <xdr:row>58</xdr:row>
      <xdr:rowOff>29696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5708"/>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150485</xdr:rowOff>
    </xdr:from>
    <xdr:to>
      <xdr:col>15</xdr:col>
      <xdr:colOff>50800</xdr:colOff>
      <xdr:row>58</xdr:row>
      <xdr:rowOff>29696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3135"/>
          <a:ext cx="889000" cy="5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150485</xdr:rowOff>
    </xdr:from>
    <xdr:to>
      <xdr:col>10</xdr:col>
      <xdr:colOff>114300</xdr:colOff>
      <xdr:row>58</xdr:row>
      <xdr:rowOff>1433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3135"/>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145780</xdr:rowOff>
    </xdr:from>
    <xdr:to>
      <xdr:col>24</xdr:col>
      <xdr:colOff>114300</xdr:colOff>
      <xdr:row>58</xdr:row>
      <xdr:rowOff>75930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105157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142258</xdr:rowOff>
    </xdr:from>
    <xdr:to>
      <xdr:col>20</xdr:col>
      <xdr:colOff>38100</xdr:colOff>
      <xdr:row>58</xdr:row>
      <xdr:rowOff>72408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88935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150346</xdr:rowOff>
    </xdr:from>
    <xdr:to>
      <xdr:col>15</xdr:col>
      <xdr:colOff>101600</xdr:colOff>
      <xdr:row>58</xdr:row>
      <xdr:rowOff>80496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71623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99685</xdr:rowOff>
    </xdr:from>
    <xdr:to>
      <xdr:col>10</xdr:col>
      <xdr:colOff>165100</xdr:colOff>
      <xdr:row>58</xdr:row>
      <xdr:rowOff>29835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46362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122083</xdr:rowOff>
    </xdr:from>
    <xdr:to>
      <xdr:col>6</xdr:col>
      <xdr:colOff>38100</xdr:colOff>
      <xdr:row>58</xdr:row>
      <xdr:rowOff>52233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68760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68171</xdr:rowOff>
    </xdr:from>
    <xdr:to>
      <xdr:col>24</xdr:col>
      <xdr:colOff>63500</xdr:colOff>
      <xdr:row>76</xdr:row>
      <xdr:rowOff>16125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6921"/>
          <a:ext cx="838200" cy="1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159855</xdr:rowOff>
    </xdr:from>
    <xdr:to>
      <xdr:col>19</xdr:col>
      <xdr:colOff>177800</xdr:colOff>
      <xdr:row>76</xdr:row>
      <xdr:rowOff>16125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18605"/>
          <a:ext cx="889000" cy="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159855</xdr:rowOff>
    </xdr:from>
    <xdr:to>
      <xdr:col>15</xdr:col>
      <xdr:colOff>50800</xdr:colOff>
      <xdr:row>76</xdr:row>
      <xdr:rowOff>158007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18605"/>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158007</xdr:rowOff>
    </xdr:from>
    <xdr:to>
      <xdr:col>10</xdr:col>
      <xdr:colOff>114300</xdr:colOff>
      <xdr:row>77</xdr:row>
      <xdr:rowOff>41931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8207"/>
          <a:ext cx="889000" cy="5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17371</xdr:rowOff>
    </xdr:from>
    <xdr:to>
      <xdr:col>24</xdr:col>
      <xdr:colOff>114300</xdr:colOff>
      <xdr:row>75</xdr:row>
      <xdr:rowOff>118971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40248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136775</xdr:rowOff>
    </xdr:from>
    <xdr:to>
      <xdr:col>20</xdr:col>
      <xdr:colOff>38100</xdr:colOff>
      <xdr:row>76</xdr:row>
      <xdr:rowOff>66926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55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83452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7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109056</xdr:rowOff>
    </xdr:from>
    <xdr:to>
      <xdr:col>15</xdr:col>
      <xdr:colOff>101600</xdr:colOff>
      <xdr:row>76</xdr:row>
      <xdr:rowOff>39207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7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55733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107207</xdr:rowOff>
    </xdr:from>
    <xdr:to>
      <xdr:col>10</xdr:col>
      <xdr:colOff>165100</xdr:colOff>
      <xdr:row>77</xdr:row>
      <xdr:rowOff>37357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53884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162581</xdr:rowOff>
    </xdr:from>
    <xdr:to>
      <xdr:col>6</xdr:col>
      <xdr:colOff>38100</xdr:colOff>
      <xdr:row>77</xdr:row>
      <xdr:rowOff>92731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109258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165723</xdr:rowOff>
    </xdr:from>
    <xdr:to>
      <xdr:col>24</xdr:col>
      <xdr:colOff>63500</xdr:colOff>
      <xdr:row>95</xdr:row>
      <xdr:rowOff>31959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282023"/>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165723</xdr:rowOff>
    </xdr:from>
    <xdr:to>
      <xdr:col>19</xdr:col>
      <xdr:colOff>177800</xdr:colOff>
      <xdr:row>95</xdr:row>
      <xdr:rowOff>87807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282023"/>
          <a:ext cx="889000" cy="9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82795</xdr:rowOff>
    </xdr:from>
    <xdr:to>
      <xdr:col>15</xdr:col>
      <xdr:colOff>50800</xdr:colOff>
      <xdr:row>95</xdr:row>
      <xdr:rowOff>87807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70545"/>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82795</xdr:rowOff>
    </xdr:from>
    <xdr:to>
      <xdr:col>10</xdr:col>
      <xdr:colOff>114300</xdr:colOff>
      <xdr:row>95</xdr:row>
      <xdr:rowOff>135187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70545"/>
          <a:ext cx="889000" cy="5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152609</xdr:rowOff>
    </xdr:from>
    <xdr:to>
      <xdr:col>24</xdr:col>
      <xdr:colOff>114300</xdr:colOff>
      <xdr:row>95</xdr:row>
      <xdr:rowOff>82759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4036</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114923</xdr:rowOff>
    </xdr:from>
    <xdr:to>
      <xdr:col>20</xdr:col>
      <xdr:colOff>38100</xdr:colOff>
      <xdr:row>95</xdr:row>
      <xdr:rowOff>45073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23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61600</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00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37007</xdr:rowOff>
    </xdr:from>
    <xdr:to>
      <xdr:col>15</xdr:col>
      <xdr:colOff>101600</xdr:colOff>
      <xdr:row>95</xdr:row>
      <xdr:rowOff>138607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155134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9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31995</xdr:rowOff>
    </xdr:from>
    <xdr:to>
      <xdr:col>10</xdr:col>
      <xdr:colOff>165100</xdr:colOff>
      <xdr:row>95</xdr:row>
      <xdr:rowOff>133595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1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150122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09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84387</xdr:rowOff>
    </xdr:from>
    <xdr:to>
      <xdr:col>6</xdr:col>
      <xdr:colOff>38100</xdr:colOff>
      <xdr:row>96</xdr:row>
      <xdr:rowOff>14537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31064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14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131680</xdr:rowOff>
    </xdr:from>
    <xdr:to>
      <xdr:col>55</xdr:col>
      <xdr:colOff>0</xdr:colOff>
      <xdr:row>38</xdr:row>
      <xdr:rowOff>135928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46780"/>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130670</xdr:rowOff>
    </xdr:from>
    <xdr:to>
      <xdr:col>50</xdr:col>
      <xdr:colOff>114300</xdr:colOff>
      <xdr:row>38</xdr:row>
      <xdr:rowOff>131680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577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130670</xdr:rowOff>
    </xdr:from>
    <xdr:to>
      <xdr:col>45</xdr:col>
      <xdr:colOff>177800</xdr:colOff>
      <xdr:row>38</xdr:row>
      <xdr:rowOff>135375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5770"/>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135375</xdr:rowOff>
    </xdr:from>
    <xdr:to>
      <xdr:col>41</xdr:col>
      <xdr:colOff>50800</xdr:colOff>
      <xdr:row>38</xdr:row>
      <xdr:rowOff>138252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50475"/>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85128</xdr:rowOff>
    </xdr:from>
    <xdr:to>
      <xdr:col>55</xdr:col>
      <xdr:colOff>50800</xdr:colOff>
      <xdr:row>39</xdr:row>
      <xdr:rowOff>15278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44505</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80880</xdr:rowOff>
    </xdr:from>
    <xdr:to>
      <xdr:col>50</xdr:col>
      <xdr:colOff>165100</xdr:colOff>
      <xdr:row>39</xdr:row>
      <xdr:rowOff>11030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27557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79870</xdr:rowOff>
    </xdr:from>
    <xdr:to>
      <xdr:col>46</xdr:col>
      <xdr:colOff>38100</xdr:colOff>
      <xdr:row>39</xdr:row>
      <xdr:rowOff>10020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26547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84575</xdr:rowOff>
    </xdr:from>
    <xdr:to>
      <xdr:col>41</xdr:col>
      <xdr:colOff>101600</xdr:colOff>
      <xdr:row>39</xdr:row>
      <xdr:rowOff>14725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87452</xdr:rowOff>
    </xdr:from>
    <xdr:to>
      <xdr:col>36</xdr:col>
      <xdr:colOff>165100</xdr:colOff>
      <xdr:row>39</xdr:row>
      <xdr:rowOff>17602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34129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7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96727</xdr:rowOff>
    </xdr:from>
    <xdr:to>
      <xdr:col>55</xdr:col>
      <xdr:colOff>0</xdr:colOff>
      <xdr:row>57</xdr:row>
      <xdr:rowOff>131395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69377"/>
          <a:ext cx="838200" cy="3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131395</xdr:rowOff>
    </xdr:from>
    <xdr:to>
      <xdr:col>50</xdr:col>
      <xdr:colOff>114300</xdr:colOff>
      <xdr:row>58</xdr:row>
      <xdr:rowOff>62502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4045"/>
          <a:ext cx="889000" cy="10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129666</xdr:rowOff>
    </xdr:from>
    <xdr:to>
      <xdr:col>45</xdr:col>
      <xdr:colOff>177800</xdr:colOff>
      <xdr:row>58</xdr:row>
      <xdr:rowOff>62502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2316"/>
          <a:ext cx="889000" cy="10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110931</xdr:rowOff>
    </xdr:from>
    <xdr:to>
      <xdr:col>41</xdr:col>
      <xdr:colOff>50800</xdr:colOff>
      <xdr:row>57</xdr:row>
      <xdr:rowOff>129666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3581"/>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166076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45927</xdr:rowOff>
    </xdr:from>
    <xdr:to>
      <xdr:col>55</xdr:col>
      <xdr:colOff>50800</xdr:colOff>
      <xdr:row>57</xdr:row>
      <xdr:rowOff>147527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68804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80595</xdr:rowOff>
    </xdr:from>
    <xdr:to>
      <xdr:col>50</xdr:col>
      <xdr:colOff>165100</xdr:colOff>
      <xdr:row>58</xdr:row>
      <xdr:rowOff>10745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27272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11702</xdr:rowOff>
    </xdr:from>
    <xdr:to>
      <xdr:col>46</xdr:col>
      <xdr:colOff>38100</xdr:colOff>
      <xdr:row>58</xdr:row>
      <xdr:rowOff>113302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129829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3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78866</xdr:rowOff>
    </xdr:from>
    <xdr:to>
      <xdr:col>41</xdr:col>
      <xdr:colOff>101600</xdr:colOff>
      <xdr:row>58</xdr:row>
      <xdr:rowOff>9016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25543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60131</xdr:rowOff>
    </xdr:from>
    <xdr:to>
      <xdr:col>36</xdr:col>
      <xdr:colOff>165100</xdr:colOff>
      <xdr:row>57</xdr:row>
      <xdr:rowOff>161731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6808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91187</xdr:rowOff>
    </xdr:from>
    <xdr:to>
      <xdr:col>55</xdr:col>
      <xdr:colOff>0</xdr:colOff>
      <xdr:row>77</xdr:row>
      <xdr:rowOff>98616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283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91187</xdr:rowOff>
    </xdr:from>
    <xdr:to>
      <xdr:col>50</xdr:col>
      <xdr:colOff>114300</xdr:colOff>
      <xdr:row>77</xdr:row>
      <xdr:rowOff>164891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2837"/>
          <a:ext cx="8890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129076</xdr:rowOff>
    </xdr:from>
    <xdr:to>
      <xdr:col>45</xdr:col>
      <xdr:colOff>177800</xdr:colOff>
      <xdr:row>77</xdr:row>
      <xdr:rowOff>164891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30726"/>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129076</xdr:rowOff>
    </xdr:from>
    <xdr:to>
      <xdr:col>41</xdr:col>
      <xdr:colOff>50800</xdr:colOff>
      <xdr:row>78</xdr:row>
      <xdr:rowOff>1062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30726"/>
          <a:ext cx="8890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47816</xdr:rowOff>
    </xdr:from>
    <xdr:to>
      <xdr:col>55</xdr:col>
      <xdr:colOff>50800</xdr:colOff>
      <xdr:row>77</xdr:row>
      <xdr:rowOff>149416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70693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40387</xdr:rowOff>
    </xdr:from>
    <xdr:to>
      <xdr:col>50</xdr:col>
      <xdr:colOff>165100</xdr:colOff>
      <xdr:row>77</xdr:row>
      <xdr:rowOff>141987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158514</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114091</xdr:rowOff>
    </xdr:from>
    <xdr:to>
      <xdr:col>46</xdr:col>
      <xdr:colOff>38100</xdr:colOff>
      <xdr:row>78</xdr:row>
      <xdr:rowOff>44241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60768</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9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78276</xdr:rowOff>
    </xdr:from>
    <xdr:to>
      <xdr:col>41</xdr:col>
      <xdr:colOff>101600</xdr:colOff>
      <xdr:row>78</xdr:row>
      <xdr:rowOff>8426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24953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121712</xdr:rowOff>
    </xdr:from>
    <xdr:to>
      <xdr:col>36</xdr:col>
      <xdr:colOff>165100</xdr:colOff>
      <xdr:row>78</xdr:row>
      <xdr:rowOff>51862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68389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9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35393</xdr:rowOff>
    </xdr:from>
    <xdr:to>
      <xdr:col>55</xdr:col>
      <xdr:colOff>0</xdr:colOff>
      <xdr:row>98</xdr:row>
      <xdr:rowOff>67134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37493"/>
          <a:ext cx="838200" cy="3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67134</xdr:rowOff>
    </xdr:from>
    <xdr:to>
      <xdr:col>50</xdr:col>
      <xdr:colOff>114300</xdr:colOff>
      <xdr:row>98</xdr:row>
      <xdr:rowOff>78773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69234"/>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78773</xdr:rowOff>
    </xdr:from>
    <xdr:to>
      <xdr:col>45</xdr:col>
      <xdr:colOff>177800</xdr:colOff>
      <xdr:row>98</xdr:row>
      <xdr:rowOff>100679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80873"/>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100679</xdr:rowOff>
    </xdr:from>
    <xdr:to>
      <xdr:col>41</xdr:col>
      <xdr:colOff>50800</xdr:colOff>
      <xdr:row>98</xdr:row>
      <xdr:rowOff>123103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02779"/>
          <a:ext cx="8890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156043</xdr:rowOff>
    </xdr:from>
    <xdr:to>
      <xdr:col>55</xdr:col>
      <xdr:colOff>50800</xdr:colOff>
      <xdr:row>98</xdr:row>
      <xdr:rowOff>86193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7470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16334</xdr:rowOff>
    </xdr:from>
    <xdr:to>
      <xdr:col>50</xdr:col>
      <xdr:colOff>165100</xdr:colOff>
      <xdr:row>98</xdr:row>
      <xdr:rowOff>117934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134461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9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27973</xdr:rowOff>
    </xdr:from>
    <xdr:to>
      <xdr:col>46</xdr:col>
      <xdr:colOff>38100</xdr:colOff>
      <xdr:row>98</xdr:row>
      <xdr:rowOff>129573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120700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2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49879</xdr:rowOff>
    </xdr:from>
    <xdr:to>
      <xdr:col>41</xdr:col>
      <xdr:colOff>101600</xdr:colOff>
      <xdr:row>98</xdr:row>
      <xdr:rowOff>151479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168006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72303</xdr:rowOff>
    </xdr:from>
    <xdr:to>
      <xdr:col>36</xdr:col>
      <xdr:colOff>165100</xdr:colOff>
      <xdr:row>99</xdr:row>
      <xdr:rowOff>2453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7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18980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4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142425</xdr:rowOff>
    </xdr:from>
    <xdr:to>
      <xdr:col>85</xdr:col>
      <xdr:colOff>127000</xdr:colOff>
      <xdr:row>35</xdr:row>
      <xdr:rowOff>144373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43175"/>
          <a:ext cx="8382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144373</xdr:rowOff>
    </xdr:from>
    <xdr:to>
      <xdr:col>81</xdr:col>
      <xdr:colOff>50800</xdr:colOff>
      <xdr:row>36</xdr:row>
      <xdr:rowOff>34343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45123"/>
          <a:ext cx="889000" cy="6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108071</xdr:rowOff>
    </xdr:from>
    <xdr:to>
      <xdr:col>76</xdr:col>
      <xdr:colOff>114300</xdr:colOff>
      <xdr:row>36</xdr:row>
      <xdr:rowOff>34343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08821"/>
          <a:ext cx="889000" cy="9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108071</xdr:rowOff>
    </xdr:from>
    <xdr:to>
      <xdr:col>71</xdr:col>
      <xdr:colOff>177800</xdr:colOff>
      <xdr:row>36</xdr:row>
      <xdr:rowOff>62566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108821"/>
          <a:ext cx="889000" cy="1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91625</xdr:rowOff>
    </xdr:from>
    <xdr:to>
      <xdr:col>85</xdr:col>
      <xdr:colOff>177800</xdr:colOff>
      <xdr:row>36</xdr:row>
      <xdr:rowOff>21775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114502</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93573</xdr:rowOff>
    </xdr:from>
    <xdr:to>
      <xdr:col>81</xdr:col>
      <xdr:colOff>101600</xdr:colOff>
      <xdr:row>36</xdr:row>
      <xdr:rowOff>23723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40250</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86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154993</xdr:rowOff>
    </xdr:from>
    <xdr:to>
      <xdr:col>76</xdr:col>
      <xdr:colOff>165100</xdr:colOff>
      <xdr:row>36</xdr:row>
      <xdr:rowOff>85143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101670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9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57271</xdr:rowOff>
    </xdr:from>
    <xdr:to>
      <xdr:col>72</xdr:col>
      <xdr:colOff>38100</xdr:colOff>
      <xdr:row>35</xdr:row>
      <xdr:rowOff>158871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3948</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11766</xdr:rowOff>
    </xdr:from>
    <xdr:to>
      <xdr:col>67</xdr:col>
      <xdr:colOff>101600</xdr:colOff>
      <xdr:row>36</xdr:row>
      <xdr:rowOff>113366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129893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35698</xdr:rowOff>
    </xdr:from>
    <xdr:to>
      <xdr:col>85</xdr:col>
      <xdr:colOff>127000</xdr:colOff>
      <xdr:row>54</xdr:row>
      <xdr:rowOff>126553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779648"/>
          <a:ext cx="838200" cy="6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126553</xdr:rowOff>
    </xdr:from>
    <xdr:to>
      <xdr:col>81</xdr:col>
      <xdr:colOff>50800</xdr:colOff>
      <xdr:row>56</xdr:row>
      <xdr:rowOff>132747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84853"/>
          <a:ext cx="889000" cy="3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132747</xdr:rowOff>
    </xdr:from>
    <xdr:to>
      <xdr:col>76</xdr:col>
      <xdr:colOff>114300</xdr:colOff>
      <xdr:row>58</xdr:row>
      <xdr:rowOff>32568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33947"/>
          <a:ext cx="889000" cy="2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32568</xdr:rowOff>
    </xdr:from>
    <xdr:to>
      <xdr:col>71</xdr:col>
      <xdr:colOff>177800</xdr:colOff>
      <xdr:row>58</xdr:row>
      <xdr:rowOff>68758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6668"/>
          <a:ext cx="889000" cy="3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156348</xdr:rowOff>
    </xdr:from>
    <xdr:to>
      <xdr:col>85</xdr:col>
      <xdr:colOff>177800</xdr:colOff>
      <xdr:row>51</xdr:row>
      <xdr:rowOff>86498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109375</xdr:rowOff>
    </xdr:from>
    <xdr:ext cx="690189"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681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75753</xdr:rowOff>
    </xdr:from>
    <xdr:to>
      <xdr:col>81</xdr:col>
      <xdr:colOff>101600</xdr:colOff>
      <xdr:row>55</xdr:row>
      <xdr:rowOff>5903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53</xdr:row>
      <xdr:rowOff>22430</xdr:rowOff>
    </xdr:from>
    <xdr:ext cx="690189"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36205" y="9109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81947</xdr:rowOff>
    </xdr:from>
    <xdr:to>
      <xdr:col>76</xdr:col>
      <xdr:colOff>165100</xdr:colOff>
      <xdr:row>57</xdr:row>
      <xdr:rowOff>12097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28624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153218</xdr:rowOff>
    </xdr:from>
    <xdr:to>
      <xdr:col>72</xdr:col>
      <xdr:colOff>38100</xdr:colOff>
      <xdr:row>58</xdr:row>
      <xdr:rowOff>83368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99895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17958</xdr:rowOff>
    </xdr:from>
    <xdr:to>
      <xdr:col>67</xdr:col>
      <xdr:colOff>101600</xdr:colOff>
      <xdr:row>58</xdr:row>
      <xdr:rowOff>119558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136085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15091</xdr:rowOff>
    </xdr:from>
    <xdr:to>
      <xdr:col>85</xdr:col>
      <xdr:colOff>127000</xdr:colOff>
      <xdr:row>79</xdr:row>
      <xdr:rowOff>16097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59641"/>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15859</xdr:rowOff>
    </xdr:from>
    <xdr:to>
      <xdr:col>81</xdr:col>
      <xdr:colOff>50800</xdr:colOff>
      <xdr:row>79</xdr:row>
      <xdr:rowOff>16097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6040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15859</xdr:rowOff>
    </xdr:from>
    <xdr:to>
      <xdr:col>76</xdr:col>
      <xdr:colOff>114300</xdr:colOff>
      <xdr:row>79</xdr:row>
      <xdr:rowOff>17697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60409"/>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17697</xdr:rowOff>
    </xdr:from>
    <xdr:to>
      <xdr:col>71</xdr:col>
      <xdr:colOff>177800</xdr:colOff>
      <xdr:row>79</xdr:row>
      <xdr:rowOff>18397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62247"/>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135741</xdr:rowOff>
    </xdr:from>
    <xdr:to>
      <xdr:col>85</xdr:col>
      <xdr:colOff>177800</xdr:colOff>
      <xdr:row>79</xdr:row>
      <xdr:rowOff>65891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136747</xdr:rowOff>
    </xdr:from>
    <xdr:to>
      <xdr:col>81</xdr:col>
      <xdr:colOff>101600</xdr:colOff>
      <xdr:row>79</xdr:row>
      <xdr:rowOff>66897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58024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136509</xdr:rowOff>
    </xdr:from>
    <xdr:to>
      <xdr:col>76</xdr:col>
      <xdr:colOff>165100</xdr:colOff>
      <xdr:row>79</xdr:row>
      <xdr:rowOff>66659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57786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138347</xdr:rowOff>
    </xdr:from>
    <xdr:to>
      <xdr:col>72</xdr:col>
      <xdr:colOff>38100</xdr:colOff>
      <xdr:row>79</xdr:row>
      <xdr:rowOff>68497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59624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0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139047</xdr:rowOff>
    </xdr:from>
    <xdr:to>
      <xdr:col>67</xdr:col>
      <xdr:colOff>101600</xdr:colOff>
      <xdr:row>79</xdr:row>
      <xdr:rowOff>69197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60324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133488</xdr:rowOff>
    </xdr:from>
    <xdr:to>
      <xdr:col>85</xdr:col>
      <xdr:colOff>127000</xdr:colOff>
      <xdr:row>96</xdr:row>
      <xdr:rowOff>54386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21238"/>
          <a:ext cx="8382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54386</xdr:rowOff>
    </xdr:from>
    <xdr:to>
      <xdr:col>81</xdr:col>
      <xdr:colOff>50800</xdr:colOff>
      <xdr:row>96</xdr:row>
      <xdr:rowOff>157550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13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157550</xdr:rowOff>
    </xdr:from>
    <xdr:to>
      <xdr:col>76</xdr:col>
      <xdr:colOff>114300</xdr:colOff>
      <xdr:row>96</xdr:row>
      <xdr:rowOff>171362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6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171362</xdr:rowOff>
    </xdr:from>
    <xdr:to>
      <xdr:col>71</xdr:col>
      <xdr:colOff>177800</xdr:colOff>
      <xdr:row>97</xdr:row>
      <xdr:rowOff>45306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30562"/>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82688</xdr:rowOff>
    </xdr:from>
    <xdr:to>
      <xdr:col>85</xdr:col>
      <xdr:colOff>177800</xdr:colOff>
      <xdr:row>96</xdr:row>
      <xdr:rowOff>12838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105565</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3586</xdr:rowOff>
    </xdr:from>
    <xdr:to>
      <xdr:col>81</xdr:col>
      <xdr:colOff>101600</xdr:colOff>
      <xdr:row>96</xdr:row>
      <xdr:rowOff>105186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121713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106750</xdr:rowOff>
    </xdr:from>
    <xdr:to>
      <xdr:col>76</xdr:col>
      <xdr:colOff>165100</xdr:colOff>
      <xdr:row>97</xdr:row>
      <xdr:rowOff>36900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53427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120562</xdr:rowOff>
    </xdr:from>
    <xdr:to>
      <xdr:col>72</xdr:col>
      <xdr:colOff>38100</xdr:colOff>
      <xdr:row>97</xdr:row>
      <xdr:rowOff>50712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67239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165956</xdr:rowOff>
    </xdr:from>
    <xdr:to>
      <xdr:col>67</xdr:col>
      <xdr:colOff>101600</xdr:colOff>
      <xdr:row>97</xdr:row>
      <xdr:rowOff>96106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2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112633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0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は昨年度とほぼ同水準ではあるが、類似団体平均と比べ高くなっている。民生費は低所得者支援給付金事業により増加している。衛生費はごみ処理場整備工事が完了したため減少している。農林水産費・教育費は吉野かわかみ社中事業・義務教育学校建設工事等の新規事業実施により大幅な増加となっている。また、公債費も令和元年に実施したこまどりケーブル光回線化事業・森と水の源流館改修事業等の償還が開始され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令和５年度は義務教育学校建設工事事業の完成年度であり歳出額も多額となった。特定目的基金だけではなく財政調整基金の取り崩しも行った。また、標準財政規模に占める実質収支額ポイントが</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、実質単年度収支ポイントが</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の増となっている。</a:t>
          </a:r>
        </a:p>
        <a:p>
          <a:r>
            <a:rPr kumimoji="1" lang="ja-JP" altLang="en-US" sz="1400">
              <a:latin typeface="ＭＳ ゴシック" pitchFamily="49" charset="-128"/>
              <a:ea typeface="ＭＳ ゴシック" pitchFamily="49" charset="-128"/>
            </a:rPr>
            <a:t>事業量に応じて計画的に基金の取り崩しを実施しているが、村税の確保、自主財源の確保が厳しくなる中、将来の財政需要に備え適時積み立てを行う予定である。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実質収支は、一般会計・各事業会計ともに赤字は発生していないが、今後も計画的な運営を図り、財政の健全化に努める。</a:t>
          </a:r>
        </a:p>
        <a:p>
          <a:r>
            <a:rPr kumimoji="1" lang="ja-JP" altLang="en-US" sz="1400">
              <a:latin typeface="ＭＳ ゴシック" pitchFamily="49" charset="-128"/>
              <a:ea typeface="ＭＳ ゴシック" pitchFamily="49" charset="-128"/>
            </a:rPr>
            <a:t>国民健康保険特別会計や介護保険特別会計において、生産年齢人口の減少や高齢者人口の増加等により、黒字を維持しているものの厳しい運営状況となっている。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G34" sqref="BG34:BU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79</v>
      </c>
      <c r="C2" s="182"/>
      <c r="D2" s="183"/>
    </row>
    <row r="3" spans="1:119" ht="18.75" customHeight="1" thickBot="1" x14ac:dyDescent="0.2">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5474875</v>
      </c>
      <c r="BO4" s="407"/>
      <c r="BP4" s="407"/>
      <c r="BQ4" s="407"/>
      <c r="BR4" s="407"/>
      <c r="BS4" s="407"/>
      <c r="BT4" s="407"/>
      <c r="BU4" s="408"/>
      <c r="BV4" s="406">
        <v>4438587</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19.100000000000001</v>
      </c>
      <c r="CU4" s="413"/>
      <c r="CV4" s="413"/>
      <c r="CW4" s="413"/>
      <c r="CX4" s="413"/>
      <c r="CY4" s="413"/>
      <c r="CZ4" s="413"/>
      <c r="DA4" s="414"/>
      <c r="DB4" s="412">
        <v>17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5138327</v>
      </c>
      <c r="BO5" s="444"/>
      <c r="BP5" s="444"/>
      <c r="BQ5" s="444"/>
      <c r="BR5" s="444"/>
      <c r="BS5" s="444"/>
      <c r="BT5" s="444"/>
      <c r="BU5" s="445"/>
      <c r="BV5" s="443">
        <v>4101390</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89</v>
      </c>
      <c r="CU5" s="441"/>
      <c r="CV5" s="441"/>
      <c r="CW5" s="441"/>
      <c r="CX5" s="441"/>
      <c r="CY5" s="441"/>
      <c r="CZ5" s="441"/>
      <c r="DA5" s="442"/>
      <c r="DB5" s="440">
        <v>90.7</v>
      </c>
      <c r="DC5" s="441"/>
      <c r="DD5" s="441"/>
      <c r="DE5" s="441"/>
      <c r="DF5" s="441"/>
      <c r="DG5" s="441"/>
      <c r="DH5" s="441"/>
      <c r="DI5" s="442"/>
    </row>
    <row r="6" spans="1:119" ht="18.75" customHeight="1" x14ac:dyDescent="0.15">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336548</v>
      </c>
      <c r="BO6" s="444"/>
      <c r="BP6" s="444"/>
      <c r="BQ6" s="444"/>
      <c r="BR6" s="444"/>
      <c r="BS6" s="444"/>
      <c r="BT6" s="444"/>
      <c r="BU6" s="445"/>
      <c r="BV6" s="443">
        <v>337197</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91.5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0</v>
      </c>
      <c r="BO7" s="444"/>
      <c r="BP7" s="444"/>
      <c r="BQ7" s="444"/>
      <c r="BR7" s="444"/>
      <c r="BS7" s="444"/>
      <c r="BT7" s="444"/>
      <c r="BU7" s="445"/>
      <c r="BV7" s="443">
        <v>42013</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1763557</v>
      </c>
      <c r="CU7" s="444"/>
      <c r="CV7" s="444"/>
      <c r="CW7" s="444"/>
      <c r="CX7" s="444"/>
      <c r="CY7" s="444"/>
      <c r="CZ7" s="444"/>
      <c r="DA7" s="445"/>
      <c r="DB7" s="443">
        <v>1734868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106</v>
      </c>
      <c r="AV8" s="476"/>
      <c r="AW8" s="476"/>
      <c r="AX8" s="476"/>
      <c r="AY8" s="477" t="s">
        <v>107</v>
      </c>
      <c r="AZ8" s="478"/>
      <c r="BA8" s="478"/>
      <c r="BB8" s="478"/>
      <c r="BC8" s="478"/>
      <c r="BD8" s="478"/>
      <c r="BE8" s="478"/>
      <c r="BF8" s="478"/>
      <c r="BG8" s="478"/>
      <c r="BH8" s="478"/>
      <c r="BI8" s="478"/>
      <c r="BJ8" s="478"/>
      <c r="BK8" s="478"/>
      <c r="BL8" s="478"/>
      <c r="BM8" s="479"/>
      <c r="BN8" s="443">
        <v>336548</v>
      </c>
      <c r="BO8" s="444"/>
      <c r="BP8" s="444"/>
      <c r="BQ8" s="444"/>
      <c r="BR8" s="444"/>
      <c r="BS8" s="444"/>
      <c r="BT8" s="444"/>
      <c r="BU8" s="445"/>
      <c r="BV8" s="443">
        <v>295184</v>
      </c>
      <c r="BW8" s="444"/>
      <c r="BX8" s="444"/>
      <c r="BY8" s="444"/>
      <c r="BZ8" s="444"/>
      <c r="CA8" s="444"/>
      <c r="CB8" s="444"/>
      <c r="CC8" s="445"/>
      <c r="CD8" s="446" t="s">
        <v>108</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109</v>
      </c>
      <c r="C9" s="438"/>
      <c r="D9" s="438"/>
      <c r="E9" s="438"/>
      <c r="F9" s="438"/>
      <c r="G9" s="438"/>
      <c r="H9" s="438"/>
      <c r="I9" s="438"/>
      <c r="J9" s="438"/>
      <c r="K9" s="486"/>
      <c r="L9" s="487" t="s">
        <v>110</v>
      </c>
      <c r="M9" s="488"/>
      <c r="N9" s="488"/>
      <c r="O9" s="488"/>
      <c r="P9" s="488"/>
      <c r="Q9" s="489"/>
      <c r="R9" s="490">
        <v>1156</v>
      </c>
      <c r="S9" s="491"/>
      <c r="T9" s="491"/>
      <c r="U9" s="491"/>
      <c r="V9" s="492"/>
      <c r="W9" s="400" t="s">
        <v>111</v>
      </c>
      <c r="X9" s="401"/>
      <c r="Y9" s="401"/>
      <c r="Z9" s="401"/>
      <c r="AA9" s="401"/>
      <c r="AB9" s="401"/>
      <c r="AC9" s="401"/>
      <c r="AD9" s="401"/>
      <c r="AE9" s="401"/>
      <c r="AF9" s="401"/>
      <c r="AG9" s="401"/>
      <c r="AH9" s="401"/>
      <c r="AI9" s="401"/>
      <c r="AJ9" s="401"/>
      <c r="AK9" s="401"/>
      <c r="AL9" s="402"/>
      <c r="AM9" s="472" t="s">
        <v>112</v>
      </c>
      <c r="AN9" s="473"/>
      <c r="AO9" s="473"/>
      <c r="AP9" s="473"/>
      <c r="AQ9" s="473"/>
      <c r="AR9" s="473"/>
      <c r="AS9" s="473"/>
      <c r="AT9" s="474"/>
      <c r="AU9" s="475" t="s">
        <v>92</v>
      </c>
      <c r="AV9" s="476"/>
      <c r="AW9" s="476"/>
      <c r="AX9" s="476"/>
      <c r="AY9" s="477" t="s">
        <v>113</v>
      </c>
      <c r="AZ9" s="478"/>
      <c r="BA9" s="478"/>
      <c r="BB9" s="478"/>
      <c r="BC9" s="478"/>
      <c r="BD9" s="478"/>
      <c r="BE9" s="478"/>
      <c r="BF9" s="478"/>
      <c r="BG9" s="478"/>
      <c r="BH9" s="478"/>
      <c r="BI9" s="478"/>
      <c r="BJ9" s="478"/>
      <c r="BK9" s="478"/>
      <c r="BL9" s="478"/>
      <c r="BM9" s="479"/>
      <c r="BN9" s="443">
        <v>41364</v>
      </c>
      <c r="BO9" s="444"/>
      <c r="BP9" s="444"/>
      <c r="BQ9" s="444"/>
      <c r="BR9" s="444"/>
      <c r="BS9" s="444"/>
      <c r="BT9" s="444"/>
      <c r="BU9" s="445"/>
      <c r="BV9" s="443">
        <v>-32320</v>
      </c>
      <c r="BW9" s="444"/>
      <c r="BX9" s="444"/>
      <c r="BY9" s="444"/>
      <c r="BZ9" s="444"/>
      <c r="CA9" s="444"/>
      <c r="CB9" s="444"/>
      <c r="CC9" s="445"/>
      <c r="CD9" s="446" t="s">
        <v>114</v>
      </c>
      <c r="CE9" s="447"/>
      <c r="CF9" s="447"/>
      <c r="CG9" s="447"/>
      <c r="CH9" s="447"/>
      <c r="CI9" s="447"/>
      <c r="CJ9" s="447"/>
      <c r="CK9" s="447"/>
      <c r="CL9" s="447"/>
      <c r="CM9" s="447"/>
      <c r="CN9" s="447"/>
      <c r="CO9" s="447"/>
      <c r="CP9" s="447"/>
      <c r="CQ9" s="447"/>
      <c r="CR9" s="447"/>
      <c r="CS9" s="448"/>
      <c r="CT9" s="440">
        <v>14.7</v>
      </c>
      <c r="CU9" s="441"/>
      <c r="CV9" s="441"/>
      <c r="CW9" s="441"/>
      <c r="CX9" s="441"/>
      <c r="CY9" s="441"/>
      <c r="CZ9" s="441"/>
      <c r="DA9" s="442"/>
      <c r="DB9" s="440">
        <v>13.3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115</v>
      </c>
      <c r="M10" s="473"/>
      <c r="N10" s="473"/>
      <c r="O10" s="473"/>
      <c r="P10" s="473"/>
      <c r="Q10" s="474"/>
      <c r="R10" s="494">
        <v>1313</v>
      </c>
      <c r="S10" s="495"/>
      <c r="T10" s="495"/>
      <c r="U10" s="495"/>
      <c r="V10" s="496"/>
      <c r="W10" s="431"/>
      <c r="X10" s="432"/>
      <c r="Y10" s="432"/>
      <c r="Z10" s="432"/>
      <c r="AA10" s="432"/>
      <c r="AB10" s="432"/>
      <c r="AC10" s="432"/>
      <c r="AD10" s="432"/>
      <c r="AE10" s="432"/>
      <c r="AF10" s="432"/>
      <c r="AG10" s="432"/>
      <c r="AH10" s="432"/>
      <c r="AI10" s="432"/>
      <c r="AJ10" s="432"/>
      <c r="AK10" s="432"/>
      <c r="AL10" s="435"/>
      <c r="AM10" s="472" t="s">
        <v>116</v>
      </c>
      <c r="AN10" s="473"/>
      <c r="AO10" s="473"/>
      <c r="AP10" s="473"/>
      <c r="AQ10" s="473"/>
      <c r="AR10" s="473"/>
      <c r="AS10" s="473"/>
      <c r="AT10" s="474"/>
      <c r="AU10" s="475" t="s">
        <v>106</v>
      </c>
      <c r="AV10" s="476"/>
      <c r="AW10" s="476"/>
      <c r="AX10" s="476"/>
      <c r="AY10" s="477" t="s">
        <v>117</v>
      </c>
      <c r="AZ10" s="478"/>
      <c r="BA10" s="478"/>
      <c r="BB10" s="478"/>
      <c r="BC10" s="478"/>
      <c r="BD10" s="478"/>
      <c r="BE10" s="478"/>
      <c r="BF10" s="478"/>
      <c r="BG10" s="478"/>
      <c r="BH10" s="478"/>
      <c r="BI10" s="478"/>
      <c r="BJ10" s="478"/>
      <c r="BK10" s="478"/>
      <c r="BL10" s="478"/>
      <c r="BM10" s="479"/>
      <c r="BN10" s="443">
        <v>10624</v>
      </c>
      <c r="BO10" s="444"/>
      <c r="BP10" s="444"/>
      <c r="BQ10" s="444"/>
      <c r="BR10" s="444"/>
      <c r="BS10" s="444"/>
      <c r="BT10" s="444"/>
      <c r="BU10" s="445"/>
      <c r="BV10" s="443">
        <v>10609</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106</v>
      </c>
      <c r="AV11" s="476"/>
      <c r="AW11" s="476"/>
      <c r="AX11" s="476"/>
      <c r="AY11" s="477" t="s">
        <v>122</v>
      </c>
      <c r="AZ11" s="478"/>
      <c r="BA11" s="478"/>
      <c r="BB11" s="478"/>
      <c r="BC11" s="478"/>
      <c r="BD11" s="478"/>
      <c r="BE11" s="478"/>
      <c r="BF11" s="478"/>
      <c r="BG11" s="478"/>
      <c r="BH11" s="478"/>
      <c r="BI11" s="478"/>
      <c r="BJ11" s="478"/>
      <c r="BK11" s="478"/>
      <c r="BL11" s="478"/>
      <c r="BM11" s="479"/>
      <c r="BN11" s="443">
        <v>4900</v>
      </c>
      <c r="BO11" s="444"/>
      <c r="BP11" s="444"/>
      <c r="BQ11" s="444"/>
      <c r="BR11" s="444"/>
      <c r="BS11" s="444"/>
      <c r="BT11" s="444"/>
      <c r="BU11" s="445"/>
      <c r="BV11" s="443">
        <v>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15">
      <c r="A12" s="181"/>
      <c r="B12" s="503" t="s">
        <v>125</v>
      </c>
      <c r="C12" s="504"/>
      <c r="D12" s="504"/>
      <c r="E12" s="504"/>
      <c r="F12" s="504"/>
      <c r="G12" s="504"/>
      <c r="H12" s="504"/>
      <c r="I12" s="504"/>
      <c r="J12" s="504"/>
      <c r="K12" s="505"/>
      <c r="L12" s="512" t="s">
        <v>126</v>
      </c>
      <c r="M12" s="513"/>
      <c r="N12" s="513"/>
      <c r="O12" s="513"/>
      <c r="P12" s="513"/>
      <c r="Q12" s="514"/>
      <c r="R12" s="515">
        <v>1233</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80000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132</v>
      </c>
      <c r="N13" s="535"/>
      <c r="O13" s="535"/>
      <c r="P13" s="535"/>
      <c r="Q13" s="536"/>
      <c r="R13" s="527">
        <v>1215</v>
      </c>
      <c r="S13" s="528"/>
      <c r="T13" s="528"/>
      <c r="U13" s="528"/>
      <c r="V13" s="529"/>
      <c r="W13" s="459" t="s">
        <v>133</v>
      </c>
      <c r="X13" s="460"/>
      <c r="Y13" s="460"/>
      <c r="Z13" s="460"/>
      <c r="AA13" s="460"/>
      <c r="AB13" s="450"/>
      <c r="AC13" s="494">
        <v>36</v>
      </c>
      <c r="AD13" s="495"/>
      <c r="AE13" s="495"/>
      <c r="AF13" s="495"/>
      <c r="AG13" s="537"/>
      <c r="AH13" s="494">
        <v>46</v>
      </c>
      <c r="AI13" s="495"/>
      <c r="AJ13" s="495"/>
      <c r="AK13" s="495"/>
      <c r="AL13" s="496"/>
      <c r="AM13" s="472" t="s">
        <v>134</v>
      </c>
      <c r="AN13" s="473"/>
      <c r="AO13" s="473"/>
      <c r="AP13" s="473"/>
      <c r="AQ13" s="473"/>
      <c r="AR13" s="473"/>
      <c r="AS13" s="473"/>
      <c r="AT13" s="474"/>
      <c r="AU13" s="475" t="s">
        <v>106</v>
      </c>
      <c r="AV13" s="476"/>
      <c r="AW13" s="476"/>
      <c r="AX13" s="476"/>
      <c r="AY13" s="477" t="s">
        <v>135</v>
      </c>
      <c r="AZ13" s="478"/>
      <c r="BA13" s="478"/>
      <c r="BB13" s="478"/>
      <c r="BC13" s="478"/>
      <c r="BD13" s="478"/>
      <c r="BE13" s="478"/>
      <c r="BF13" s="478"/>
      <c r="BG13" s="478"/>
      <c r="BH13" s="478"/>
      <c r="BI13" s="478"/>
      <c r="BJ13" s="478"/>
      <c r="BK13" s="478"/>
      <c r="BL13" s="478"/>
      <c r="BM13" s="479"/>
      <c r="BN13" s="443">
        <v>-143112</v>
      </c>
      <c r="BO13" s="444"/>
      <c r="BP13" s="444"/>
      <c r="BQ13" s="444"/>
      <c r="BR13" s="444"/>
      <c r="BS13" s="444"/>
      <c r="BT13" s="444"/>
      <c r="BU13" s="445"/>
      <c r="BV13" s="443">
        <v>-101711</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137</v>
      </c>
      <c r="M14" s="525"/>
      <c r="N14" s="525"/>
      <c r="O14" s="525"/>
      <c r="P14" s="525"/>
      <c r="Q14" s="526"/>
      <c r="R14" s="527">
        <v>1262</v>
      </c>
      <c r="S14" s="528"/>
      <c r="T14" s="528"/>
      <c r="U14" s="528"/>
      <c r="V14" s="529"/>
      <c r="W14" s="433"/>
      <c r="X14" s="434"/>
      <c r="Y14" s="434"/>
      <c r="Z14" s="434"/>
      <c r="AA14" s="434"/>
      <c r="AB14" s="423"/>
      <c r="AC14" s="530">
        <v>7.1</v>
      </c>
      <c r="AD14" s="531"/>
      <c r="AE14" s="531"/>
      <c r="AF14" s="531"/>
      <c r="AG14" s="532"/>
      <c r="AH14" s="530">
        <v>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124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132</v>
      </c>
      <c r="N15" s="535"/>
      <c r="O15" s="535"/>
      <c r="P15" s="535"/>
      <c r="Q15" s="536"/>
      <c r="R15" s="527">
        <v>1248</v>
      </c>
      <c r="S15" s="528"/>
      <c r="T15" s="528"/>
      <c r="U15" s="528"/>
      <c r="V15" s="529"/>
      <c r="W15" s="459" t="s">
        <v>139</v>
      </c>
      <c r="X15" s="460"/>
      <c r="Y15" s="460"/>
      <c r="Z15" s="460"/>
      <c r="AA15" s="460"/>
      <c r="AB15" s="450"/>
      <c r="AC15" s="494">
        <v>131</v>
      </c>
      <c r="AD15" s="495"/>
      <c r="AE15" s="495"/>
      <c r="AF15" s="495"/>
      <c r="AG15" s="537"/>
      <c r="AH15" s="494">
        <v>152</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473713</v>
      </c>
      <c r="BO15" s="407"/>
      <c r="BP15" s="407"/>
      <c r="BQ15" s="407"/>
      <c r="BR15" s="407"/>
      <c r="BS15" s="407"/>
      <c r="BT15" s="407"/>
      <c r="BU15" s="408"/>
      <c r="BV15" s="406">
        <v>468235</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25.9</v>
      </c>
      <c r="AD16" s="531"/>
      <c r="AE16" s="531"/>
      <c r="AF16" s="531"/>
      <c r="AG16" s="532"/>
      <c r="AH16" s="530">
        <v>31.6</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1695877</v>
      </c>
      <c r="BO16" s="444"/>
      <c r="BP16" s="444"/>
      <c r="BQ16" s="444"/>
      <c r="BR16" s="444"/>
      <c r="BS16" s="444"/>
      <c r="BT16" s="444"/>
      <c r="BU16" s="445"/>
      <c r="BV16" s="443">
        <v>1664631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339</v>
      </c>
      <c r="AD17" s="495"/>
      <c r="AE17" s="495"/>
      <c r="AF17" s="495"/>
      <c r="AG17" s="537"/>
      <c r="AH17" s="494">
        <v>283</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591299</v>
      </c>
      <c r="BO17" s="444"/>
      <c r="BP17" s="444"/>
      <c r="BQ17" s="444"/>
      <c r="BR17" s="444"/>
      <c r="BS17" s="444"/>
      <c r="BT17" s="444"/>
      <c r="BU17" s="445"/>
      <c r="BV17" s="443">
        <v>584495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149</v>
      </c>
      <c r="C18" s="486"/>
      <c r="D18" s="486"/>
      <c r="E18" s="566"/>
      <c r="F18" s="566"/>
      <c r="G18" s="566"/>
      <c r="H18" s="566"/>
      <c r="I18" s="566"/>
      <c r="J18" s="566"/>
      <c r="K18" s="566"/>
      <c r="L18" s="567">
        <v>269.26</v>
      </c>
      <c r="M18" s="567"/>
      <c r="N18" s="567"/>
      <c r="O18" s="567"/>
      <c r="P18" s="567"/>
      <c r="Q18" s="567"/>
      <c r="R18" s="568"/>
      <c r="S18" s="568"/>
      <c r="T18" s="568"/>
      <c r="U18" s="568"/>
      <c r="V18" s="569"/>
      <c r="W18" s="461"/>
      <c r="X18" s="462"/>
      <c r="Y18" s="462"/>
      <c r="Z18" s="462"/>
      <c r="AA18" s="462"/>
      <c r="AB18" s="453"/>
      <c r="AC18" s="570">
        <v>67</v>
      </c>
      <c r="AD18" s="571"/>
      <c r="AE18" s="571"/>
      <c r="AF18" s="571"/>
      <c r="AG18" s="572"/>
      <c r="AH18" s="570">
        <v>58.8</v>
      </c>
      <c r="AI18" s="571"/>
      <c r="AJ18" s="571"/>
      <c r="AK18" s="571"/>
      <c r="AL18" s="573"/>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1567342</v>
      </c>
      <c r="BO18" s="444"/>
      <c r="BP18" s="444"/>
      <c r="BQ18" s="444"/>
      <c r="BR18" s="444"/>
      <c r="BS18" s="444"/>
      <c r="BT18" s="444"/>
      <c r="BU18" s="445"/>
      <c r="BV18" s="443">
        <v>1581481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151</v>
      </c>
      <c r="C19" s="486"/>
      <c r="D19" s="486"/>
      <c r="E19" s="566"/>
      <c r="F19" s="566"/>
      <c r="G19" s="566"/>
      <c r="H19" s="566"/>
      <c r="I19" s="566"/>
      <c r="J19" s="566"/>
      <c r="K19" s="566"/>
      <c r="L19" s="574">
        <v>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2634592</v>
      </c>
      <c r="BO19" s="444"/>
      <c r="BP19" s="444"/>
      <c r="BQ19" s="444"/>
      <c r="BR19" s="444"/>
      <c r="BS19" s="444"/>
      <c r="BT19" s="444"/>
      <c r="BU19" s="445"/>
      <c r="BV19" s="443">
        <v>2518517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153</v>
      </c>
      <c r="C20" s="486"/>
      <c r="D20" s="486"/>
      <c r="E20" s="566"/>
      <c r="F20" s="566"/>
      <c r="G20" s="566"/>
      <c r="H20" s="566"/>
      <c r="I20" s="566"/>
      <c r="J20" s="566"/>
      <c r="K20" s="566"/>
      <c r="L20" s="574">
        <v>625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5515965</v>
      </c>
      <c r="BO22" s="407"/>
      <c r="BP22" s="407"/>
      <c r="BQ22" s="407"/>
      <c r="BR22" s="407"/>
      <c r="BS22" s="407"/>
      <c r="BT22" s="407"/>
      <c r="BU22" s="408"/>
      <c r="BV22" s="406">
        <v>4233862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5491096</v>
      </c>
      <c r="BO23" s="444"/>
      <c r="BP23" s="444"/>
      <c r="BQ23" s="444"/>
      <c r="BR23" s="444"/>
      <c r="BS23" s="444"/>
      <c r="BT23" s="444"/>
      <c r="BU23" s="445"/>
      <c r="BV23" s="443">
        <v>4208224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163</v>
      </c>
      <c r="F24" s="473"/>
      <c r="G24" s="473"/>
      <c r="H24" s="473"/>
      <c r="I24" s="473"/>
      <c r="J24" s="473"/>
      <c r="K24" s="474"/>
      <c r="L24" s="494">
        <v>1</v>
      </c>
      <c r="M24" s="495"/>
      <c r="N24" s="495"/>
      <c r="O24" s="495"/>
      <c r="P24" s="537"/>
      <c r="Q24" s="494">
        <v>6600</v>
      </c>
      <c r="R24" s="495"/>
      <c r="S24" s="495"/>
      <c r="T24" s="495"/>
      <c r="U24" s="495"/>
      <c r="V24" s="537"/>
      <c r="W24" s="589"/>
      <c r="X24" s="590"/>
      <c r="Y24" s="591"/>
      <c r="Z24" s="493" t="s">
        <v>164</v>
      </c>
      <c r="AA24" s="473"/>
      <c r="AB24" s="473"/>
      <c r="AC24" s="473"/>
      <c r="AD24" s="473"/>
      <c r="AE24" s="473"/>
      <c r="AF24" s="473"/>
      <c r="AG24" s="474"/>
      <c r="AH24" s="494">
        <v>50</v>
      </c>
      <c r="AI24" s="495"/>
      <c r="AJ24" s="495"/>
      <c r="AK24" s="495"/>
      <c r="AL24" s="537"/>
      <c r="AM24" s="494">
        <v>149800</v>
      </c>
      <c r="AN24" s="495"/>
      <c r="AO24" s="495"/>
      <c r="AP24" s="495"/>
      <c r="AQ24" s="495"/>
      <c r="AR24" s="537"/>
      <c r="AS24" s="494">
        <v>2996</v>
      </c>
      <c r="AT24" s="495"/>
      <c r="AU24" s="495"/>
      <c r="AV24" s="495"/>
      <c r="AW24" s="495"/>
      <c r="AX24" s="496"/>
      <c r="AY24" s="559" t="s">
        <v>165</v>
      </c>
      <c r="AZ24" s="560"/>
      <c r="BA24" s="560"/>
      <c r="BB24" s="560"/>
      <c r="BC24" s="560"/>
      <c r="BD24" s="560"/>
      <c r="BE24" s="560"/>
      <c r="BF24" s="560"/>
      <c r="BG24" s="560"/>
      <c r="BH24" s="560"/>
      <c r="BI24" s="560"/>
      <c r="BJ24" s="560"/>
      <c r="BK24" s="560"/>
      <c r="BL24" s="560"/>
      <c r="BM24" s="561"/>
      <c r="BN24" s="443">
        <v>4809845</v>
      </c>
      <c r="BO24" s="444"/>
      <c r="BP24" s="444"/>
      <c r="BQ24" s="444"/>
      <c r="BR24" s="444"/>
      <c r="BS24" s="444"/>
      <c r="BT24" s="444"/>
      <c r="BU24" s="445"/>
      <c r="BV24" s="443">
        <v>3440828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166</v>
      </c>
      <c r="F25" s="473"/>
      <c r="G25" s="473"/>
      <c r="H25" s="473"/>
      <c r="I25" s="473"/>
      <c r="J25" s="473"/>
      <c r="K25" s="474"/>
      <c r="L25" s="494">
        <v>1</v>
      </c>
      <c r="M25" s="495"/>
      <c r="N25" s="495"/>
      <c r="O25" s="495"/>
      <c r="P25" s="537"/>
      <c r="Q25" s="494">
        <v>5600</v>
      </c>
      <c r="R25" s="495"/>
      <c r="S25" s="495"/>
      <c r="T25" s="495"/>
      <c r="U25" s="495"/>
      <c r="V25" s="537"/>
      <c r="W25" s="589"/>
      <c r="X25" s="590"/>
      <c r="Y25" s="591"/>
      <c r="Z25" s="493" t="s">
        <v>167</v>
      </c>
      <c r="AA25" s="473"/>
      <c r="AB25" s="473"/>
      <c r="AC25" s="473"/>
      <c r="AD25" s="473"/>
      <c r="AE25" s="473"/>
      <c r="AF25" s="473"/>
      <c r="AG25" s="474"/>
      <c r="AH25" s="494" t="s">
        <v>124</v>
      </c>
      <c r="AI25" s="495"/>
      <c r="AJ25" s="495"/>
      <c r="AK25" s="495"/>
      <c r="AL25" s="537"/>
      <c r="AM25" s="494" t="s">
        <v>124</v>
      </c>
      <c r="AN25" s="495"/>
      <c r="AO25" s="495"/>
      <c r="AP25" s="495"/>
      <c r="AQ25" s="495"/>
      <c r="AR25" s="537"/>
      <c r="AS25" s="494" t="s">
        <v>124</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t="s">
        <v>124</v>
      </c>
      <c r="BO25" s="407"/>
      <c r="BP25" s="407"/>
      <c r="BQ25" s="407"/>
      <c r="BR25" s="407"/>
      <c r="BS25" s="407"/>
      <c r="BT25" s="407"/>
      <c r="BU25" s="408"/>
      <c r="BV25" s="406" t="s">
        <v>124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169</v>
      </c>
      <c r="F26" s="473"/>
      <c r="G26" s="473"/>
      <c r="H26" s="473"/>
      <c r="I26" s="473"/>
      <c r="J26" s="473"/>
      <c r="K26" s="474"/>
      <c r="L26" s="494">
        <v>1</v>
      </c>
      <c r="M26" s="495"/>
      <c r="N26" s="495"/>
      <c r="O26" s="495"/>
      <c r="P26" s="537"/>
      <c r="Q26" s="494">
        <v>4700</v>
      </c>
      <c r="R26" s="495"/>
      <c r="S26" s="495"/>
      <c r="T26" s="495"/>
      <c r="U26" s="495"/>
      <c r="V26" s="537"/>
      <c r="W26" s="589"/>
      <c r="X26" s="590"/>
      <c r="Y26" s="591"/>
      <c r="Z26" s="493" t="s">
        <v>170</v>
      </c>
      <c r="AA26" s="595"/>
      <c r="AB26" s="595"/>
      <c r="AC26" s="595"/>
      <c r="AD26" s="595"/>
      <c r="AE26" s="595"/>
      <c r="AF26" s="595"/>
      <c r="AG26" s="596"/>
      <c r="AH26" s="494">
        <v>2</v>
      </c>
      <c r="AI26" s="495"/>
      <c r="AJ26" s="495"/>
      <c r="AK26" s="495"/>
      <c r="AL26" s="537"/>
      <c r="AM26" s="494" t="s">
        <v>171</v>
      </c>
      <c r="AN26" s="495"/>
      <c r="AO26" s="495"/>
      <c r="AP26" s="495"/>
      <c r="AQ26" s="495"/>
      <c r="AR26" s="537"/>
      <c r="AS26" s="494" t="s">
        <v>171</v>
      </c>
      <c r="AT26" s="495"/>
      <c r="AU26" s="495"/>
      <c r="AV26" s="495"/>
      <c r="AW26" s="495"/>
      <c r="AX26" s="496"/>
      <c r="AY26" s="446" t="s">
        <v>172</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173</v>
      </c>
      <c r="F27" s="473"/>
      <c r="G27" s="473"/>
      <c r="H27" s="473"/>
      <c r="I27" s="473"/>
      <c r="J27" s="473"/>
      <c r="K27" s="474"/>
      <c r="L27" s="494">
        <v>1</v>
      </c>
      <c r="M27" s="495"/>
      <c r="N27" s="495"/>
      <c r="O27" s="495"/>
      <c r="P27" s="537"/>
      <c r="Q27" s="494">
        <v>2850</v>
      </c>
      <c r="R27" s="495"/>
      <c r="S27" s="495"/>
      <c r="T27" s="495"/>
      <c r="U27" s="495"/>
      <c r="V27" s="537"/>
      <c r="W27" s="589"/>
      <c r="X27" s="590"/>
      <c r="Y27" s="591"/>
      <c r="Z27" s="493" t="s">
        <v>174</v>
      </c>
      <c r="AA27" s="473"/>
      <c r="AB27" s="473"/>
      <c r="AC27" s="473"/>
      <c r="AD27" s="473"/>
      <c r="AE27" s="473"/>
      <c r="AF27" s="473"/>
      <c r="AG27" s="474"/>
      <c r="AH27" s="494" t="s">
        <v>124</v>
      </c>
      <c r="AI27" s="495"/>
      <c r="AJ27" s="495"/>
      <c r="AK27" s="495"/>
      <c r="AL27" s="537"/>
      <c r="AM27" s="494" t="s">
        <v>124</v>
      </c>
      <c r="AN27" s="495"/>
      <c r="AO27" s="495"/>
      <c r="AP27" s="495"/>
      <c r="AQ27" s="495"/>
      <c r="AR27" s="537"/>
      <c r="AS27" s="494" t="s">
        <v>124</v>
      </c>
      <c r="AT27" s="495"/>
      <c r="AU27" s="495"/>
      <c r="AV27" s="495"/>
      <c r="AW27" s="495"/>
      <c r="AX27" s="496"/>
      <c r="AY27" s="538" t="s">
        <v>175</v>
      </c>
      <c r="AZ27" s="539"/>
      <c r="BA27" s="539"/>
      <c r="BB27" s="539"/>
      <c r="BC27" s="539"/>
      <c r="BD27" s="539"/>
      <c r="BE27" s="539"/>
      <c r="BF27" s="539"/>
      <c r="BG27" s="539"/>
      <c r="BH27" s="539"/>
      <c r="BI27" s="539"/>
      <c r="BJ27" s="539"/>
      <c r="BK27" s="539"/>
      <c r="BL27" s="539"/>
      <c r="BM27" s="540"/>
      <c r="BN27" s="562">
        <v>245710</v>
      </c>
      <c r="BO27" s="563"/>
      <c r="BP27" s="563"/>
      <c r="BQ27" s="563"/>
      <c r="BR27" s="563"/>
      <c r="BS27" s="563"/>
      <c r="BT27" s="563"/>
      <c r="BU27" s="564"/>
      <c r="BV27" s="562">
        <v>244908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176</v>
      </c>
      <c r="F28" s="473"/>
      <c r="G28" s="473"/>
      <c r="H28" s="473"/>
      <c r="I28" s="473"/>
      <c r="J28" s="473"/>
      <c r="K28" s="474"/>
      <c r="L28" s="494">
        <v>1</v>
      </c>
      <c r="M28" s="495"/>
      <c r="N28" s="495"/>
      <c r="O28" s="495"/>
      <c r="P28" s="537"/>
      <c r="Q28" s="494">
        <v>2300</v>
      </c>
      <c r="R28" s="495"/>
      <c r="S28" s="495"/>
      <c r="T28" s="495"/>
      <c r="U28" s="495"/>
      <c r="V28" s="537"/>
      <c r="W28" s="589"/>
      <c r="X28" s="590"/>
      <c r="Y28" s="591"/>
      <c r="Z28" s="493" t="s">
        <v>177</v>
      </c>
      <c r="AA28" s="473"/>
      <c r="AB28" s="473"/>
      <c r="AC28" s="473"/>
      <c r="AD28" s="473"/>
      <c r="AE28" s="473"/>
      <c r="AF28" s="473"/>
      <c r="AG28" s="474"/>
      <c r="AH28" s="494" t="s">
        <v>124</v>
      </c>
      <c r="AI28" s="495"/>
      <c r="AJ28" s="495"/>
      <c r="AK28" s="495"/>
      <c r="AL28" s="537"/>
      <c r="AM28" s="494" t="s">
        <v>124</v>
      </c>
      <c r="AN28" s="495"/>
      <c r="AO28" s="495"/>
      <c r="AP28" s="495"/>
      <c r="AQ28" s="495"/>
      <c r="AR28" s="537"/>
      <c r="AS28" s="494" t="s">
        <v>124</v>
      </c>
      <c r="AT28" s="495"/>
      <c r="AU28" s="495"/>
      <c r="AV28" s="495"/>
      <c r="AW28" s="495"/>
      <c r="AX28" s="496"/>
      <c r="AY28" s="597" t="s">
        <v>178</v>
      </c>
      <c r="AZ28" s="598"/>
      <c r="BA28" s="598"/>
      <c r="BB28" s="599"/>
      <c r="BC28" s="403" t="s">
        <v>46</v>
      </c>
      <c r="BD28" s="404"/>
      <c r="BE28" s="404"/>
      <c r="BF28" s="404"/>
      <c r="BG28" s="404"/>
      <c r="BH28" s="404"/>
      <c r="BI28" s="404"/>
      <c r="BJ28" s="404"/>
      <c r="BK28" s="404"/>
      <c r="BL28" s="404"/>
      <c r="BM28" s="405"/>
      <c r="BN28" s="406">
        <v>1396367</v>
      </c>
      <c r="BO28" s="407"/>
      <c r="BP28" s="407"/>
      <c r="BQ28" s="407"/>
      <c r="BR28" s="407"/>
      <c r="BS28" s="407"/>
      <c r="BT28" s="407"/>
      <c r="BU28" s="408"/>
      <c r="BV28" s="406">
        <v>1585743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179</v>
      </c>
      <c r="F29" s="473"/>
      <c r="G29" s="473"/>
      <c r="H29" s="473"/>
      <c r="I29" s="473"/>
      <c r="J29" s="473"/>
      <c r="K29" s="474"/>
      <c r="L29" s="494">
        <v>6</v>
      </c>
      <c r="M29" s="495"/>
      <c r="N29" s="495"/>
      <c r="O29" s="495"/>
      <c r="P29" s="537"/>
      <c r="Q29" s="494">
        <v>2150</v>
      </c>
      <c r="R29" s="495"/>
      <c r="S29" s="495"/>
      <c r="T29" s="495"/>
      <c r="U29" s="495"/>
      <c r="V29" s="537"/>
      <c r="W29" s="592"/>
      <c r="X29" s="593"/>
      <c r="Y29" s="594"/>
      <c r="Z29" s="493" t="s">
        <v>180</v>
      </c>
      <c r="AA29" s="473"/>
      <c r="AB29" s="473"/>
      <c r="AC29" s="473"/>
      <c r="AD29" s="473"/>
      <c r="AE29" s="473"/>
      <c r="AF29" s="473"/>
      <c r="AG29" s="474"/>
      <c r="AH29" s="494">
        <v>50</v>
      </c>
      <c r="AI29" s="495"/>
      <c r="AJ29" s="495"/>
      <c r="AK29" s="495"/>
      <c r="AL29" s="537"/>
      <c r="AM29" s="494">
        <v>149800</v>
      </c>
      <c r="AN29" s="495"/>
      <c r="AO29" s="495"/>
      <c r="AP29" s="495"/>
      <c r="AQ29" s="495"/>
      <c r="AR29" s="537"/>
      <c r="AS29" s="494">
        <v>2996</v>
      </c>
      <c r="AT29" s="495"/>
      <c r="AU29" s="495"/>
      <c r="AV29" s="495"/>
      <c r="AW29" s="495"/>
      <c r="AX29" s="496"/>
      <c r="AY29" s="600"/>
      <c r="AZ29" s="601"/>
      <c r="BA29" s="601"/>
      <c r="BB29" s="602"/>
      <c r="BC29" s="477" t="s">
        <v>181</v>
      </c>
      <c r="BD29" s="478"/>
      <c r="BE29" s="478"/>
      <c r="BF29" s="478"/>
      <c r="BG29" s="478"/>
      <c r="BH29" s="478"/>
      <c r="BI29" s="478"/>
      <c r="BJ29" s="478"/>
      <c r="BK29" s="478"/>
      <c r="BL29" s="478"/>
      <c r="BM29" s="479"/>
      <c r="BN29" s="443">
        <v>222253</v>
      </c>
      <c r="BO29" s="444"/>
      <c r="BP29" s="444"/>
      <c r="BQ29" s="444"/>
      <c r="BR29" s="444"/>
      <c r="BS29" s="444"/>
      <c r="BT29" s="444"/>
      <c r="BU29" s="445"/>
      <c r="BV29" s="443">
        <v>212030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182</v>
      </c>
      <c r="X30" s="611"/>
      <c r="Y30" s="611"/>
      <c r="Z30" s="611"/>
      <c r="AA30" s="611"/>
      <c r="AB30" s="611"/>
      <c r="AC30" s="611"/>
      <c r="AD30" s="611"/>
      <c r="AE30" s="611"/>
      <c r="AF30" s="611"/>
      <c r="AG30" s="612"/>
      <c r="AH30" s="570">
        <v>93.5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3056502</v>
      </c>
      <c r="BO30" s="563"/>
      <c r="BP30" s="563"/>
      <c r="BQ30" s="563"/>
      <c r="BR30" s="563"/>
      <c r="BS30" s="563"/>
      <c r="BT30" s="563"/>
      <c r="BU30" s="564"/>
      <c r="BV30" s="562">
        <v>3362751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183</v>
      </c>
      <c r="D32" s="606"/>
      <c r="E32" s="606"/>
      <c r="F32" s="606"/>
      <c r="G32" s="606"/>
      <c r="H32" s="606"/>
      <c r="I32" s="606"/>
      <c r="J32" s="606"/>
      <c r="K32" s="606"/>
      <c r="L32" s="606"/>
      <c r="M32" s="606"/>
      <c r="N32" s="606"/>
      <c r="O32" s="606"/>
      <c r="P32" s="606"/>
      <c r="Q32" s="606"/>
      <c r="R32" s="606"/>
      <c r="S32" s="606"/>
      <c r="U32" s="447" t="s">
        <v>184</v>
      </c>
      <c r="V32" s="447"/>
      <c r="W32" s="447"/>
      <c r="X32" s="447"/>
      <c r="Y32" s="447"/>
      <c r="Z32" s="447"/>
      <c r="AA32" s="447"/>
      <c r="AB32" s="447"/>
      <c r="AC32" s="447"/>
      <c r="AD32" s="447"/>
      <c r="AE32" s="447"/>
      <c r="AF32" s="447"/>
      <c r="AG32" s="447"/>
      <c r="AH32" s="447"/>
      <c r="AI32" s="447"/>
      <c r="AJ32" s="447"/>
      <c r="AK32" s="447"/>
      <c r="AM32" s="447" t="s">
        <v>185</v>
      </c>
      <c r="AN32" s="447"/>
      <c r="AO32" s="447"/>
      <c r="AP32" s="447"/>
      <c r="AQ32" s="447"/>
      <c r="AR32" s="447"/>
      <c r="AS32" s="447"/>
      <c r="AT32" s="447"/>
      <c r="AU32" s="447"/>
      <c r="AV32" s="447"/>
      <c r="AW32" s="447"/>
      <c r="AX32" s="447"/>
      <c r="AY32" s="447"/>
      <c r="AZ32" s="447"/>
      <c r="BA32" s="447"/>
      <c r="BB32" s="447"/>
      <c r="BC32" s="447"/>
      <c r="BE32" s="447" t="s">
        <v>186</v>
      </c>
      <c r="BF32" s="447"/>
      <c r="BG32" s="447"/>
      <c r="BH32" s="447"/>
      <c r="BI32" s="447"/>
      <c r="BJ32" s="447"/>
      <c r="BK32" s="447"/>
      <c r="BL32" s="447"/>
      <c r="BM32" s="447"/>
      <c r="BN32" s="447"/>
      <c r="BO32" s="447"/>
      <c r="BP32" s="447"/>
      <c r="BQ32" s="447"/>
      <c r="BR32" s="447"/>
      <c r="BS32" s="447"/>
      <c r="BT32" s="447"/>
      <c r="BU32" s="447"/>
      <c r="BW32" s="447" t="s">
        <v>187</v>
      </c>
      <c r="BX32" s="447"/>
      <c r="BY32" s="447"/>
      <c r="BZ32" s="447"/>
      <c r="CA32" s="447"/>
      <c r="CB32" s="447"/>
      <c r="CC32" s="447"/>
      <c r="CD32" s="447"/>
      <c r="CE32" s="447"/>
      <c r="CF32" s="447"/>
      <c r="CG32" s="447"/>
      <c r="CH32" s="447"/>
      <c r="CI32" s="447"/>
      <c r="CJ32" s="447"/>
      <c r="CK32" s="447"/>
      <c r="CL32" s="447"/>
      <c r="CM32" s="447"/>
      <c r="CO32" s="447" t="s">
        <v>188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189</v>
      </c>
      <c r="D33" s="467"/>
      <c r="E33" s="432" t="s">
        <v>190</v>
      </c>
      <c r="F33" s="432"/>
      <c r="G33" s="432"/>
      <c r="H33" s="432"/>
      <c r="I33" s="432"/>
      <c r="J33" s="432"/>
      <c r="K33" s="432"/>
      <c r="L33" s="432"/>
      <c r="M33" s="432"/>
      <c r="N33" s="432"/>
      <c r="O33" s="432"/>
      <c r="P33" s="432"/>
      <c r="Q33" s="432"/>
      <c r="R33" s="432"/>
      <c r="S33" s="432"/>
      <c r="T33" s="206"/>
      <c r="U33" s="467" t="s">
        <v>189</v>
      </c>
      <c r="V33" s="467"/>
      <c r="W33" s="432" t="s">
        <v>190</v>
      </c>
      <c r="X33" s="432"/>
      <c r="Y33" s="432"/>
      <c r="Z33" s="432"/>
      <c r="AA33" s="432"/>
      <c r="AB33" s="432"/>
      <c r="AC33" s="432"/>
      <c r="AD33" s="432"/>
      <c r="AE33" s="432"/>
      <c r="AF33" s="432"/>
      <c r="AG33" s="432"/>
      <c r="AH33" s="432"/>
      <c r="AI33" s="432"/>
      <c r="AJ33" s="432"/>
      <c r="AK33" s="432"/>
      <c r="AL33" s="206"/>
      <c r="AM33" s="467" t="s">
        <v>189</v>
      </c>
      <c r="AN33" s="467"/>
      <c r="AO33" s="432" t="s">
        <v>190</v>
      </c>
      <c r="AP33" s="432"/>
      <c r="AQ33" s="432"/>
      <c r="AR33" s="432"/>
      <c r="AS33" s="432"/>
      <c r="AT33" s="432"/>
      <c r="AU33" s="432"/>
      <c r="AV33" s="432"/>
      <c r="AW33" s="432"/>
      <c r="AX33" s="432"/>
      <c r="AY33" s="432"/>
      <c r="AZ33" s="432"/>
      <c r="BA33" s="432"/>
      <c r="BB33" s="432"/>
      <c r="BC33" s="432"/>
      <c r="BD33" s="207"/>
      <c r="BE33" s="432" t="s">
        <v>191</v>
      </c>
      <c r="BF33" s="432"/>
      <c r="BG33" s="432" t="s">
        <v>192</v>
      </c>
      <c r="BH33" s="432"/>
      <c r="BI33" s="432"/>
      <c r="BJ33" s="432"/>
      <c r="BK33" s="432"/>
      <c r="BL33" s="432"/>
      <c r="BM33" s="432"/>
      <c r="BN33" s="432"/>
      <c r="BO33" s="432"/>
      <c r="BP33" s="432"/>
      <c r="BQ33" s="432"/>
      <c r="BR33" s="432"/>
      <c r="BS33" s="432"/>
      <c r="BT33" s="432"/>
      <c r="BU33" s="432"/>
      <c r="BV33" s="207"/>
      <c r="BW33" s="467" t="s">
        <v>191</v>
      </c>
      <c r="BX33" s="467"/>
      <c r="BY33" s="432" t="s">
        <v>193</v>
      </c>
      <c r="BZ33" s="432"/>
      <c r="CA33" s="432"/>
      <c r="CB33" s="432"/>
      <c r="CC33" s="432"/>
      <c r="CD33" s="432"/>
      <c r="CE33" s="432"/>
      <c r="CF33" s="432"/>
      <c r="CG33" s="432"/>
      <c r="CH33" s="432"/>
      <c r="CI33" s="432"/>
      <c r="CJ33" s="432"/>
      <c r="CK33" s="432"/>
      <c r="CL33" s="432"/>
      <c r="CM33" s="432"/>
      <c r="CN33" s="206"/>
      <c r="CO33" s="467" t="s">
        <v>189</v>
      </c>
      <c r="CP33" s="467"/>
      <c r="CQ33" s="432" t="s">
        <v>194</v>
      </c>
      <c r="CR33" s="432"/>
      <c r="CS33" s="432"/>
      <c r="CT33" s="432"/>
      <c r="CU33" s="432"/>
      <c r="CV33" s="432"/>
      <c r="CW33" s="432"/>
      <c r="CX33" s="432"/>
      <c r="CY33" s="432"/>
      <c r="CZ33" s="432"/>
      <c r="DA33" s="432"/>
      <c r="DB33" s="432"/>
      <c r="DC33" s="432"/>
      <c r="DD33" s="432"/>
      <c r="DE33" s="432"/>
      <c r="DF33" s="206"/>
      <c r="DG33" s="632" t="s">
        <v>195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川上村国民健康保険事業特別会計（事業勘定）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IF('各会計、関係団体の財政状況及び健全化判断比率'!B33="","",'各会計、関係団体の財政状況及び健全化判断比率'!B33)</f>
        <v>川上村簡易水道事業特別会計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奈良県市町村総合事務組合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川上村土地開発公社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川上村営林野事業特別会計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川上村国民健康保険事業特別会計（直診勘定）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吉野広域行政組合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源流ツーリズム（旧グリーンパークかわかみ）</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川上村水没者生活再建対策事業特別会計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川上村介護保険事業特別会計（保険事業勘定）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さくら広域環境衛生組合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吉野川紀の川源流物語</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川上村歯科診療所特別会計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川上村介護保険事業特別会計（サービス事業勘定）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奈良広域水質検査センター組合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かわかみらいふ</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9</v>
      </c>
      <c r="V38" s="633"/>
      <c r="W38" s="634" t="str">
        <f>IF('各会計、関係団体の財政状況及び健全化判断比率'!B32="","",'各会計、関係団体の財政状況及び健全化判断比率'!B32)</f>
        <v>川上村後期高齢者医療特別会計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奈良県後期高齢者医療広域連合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吉野かわかみ社中</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南和広域医療組合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奈良県広域消防組合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636" t="s">
        <v>197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qu/Nsb2F5QnQK0zdKVU0GfjAeBU97FLyfJGo+VwoGHQ53KZ0XK2OUwYBbV27yw33B1NWr9QoztqjC5rWJFjmA==" saltValue="AbkqwES0AvFcJGzCJpkC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540</v>
      </c>
      <c r="D34" s="1187"/>
      <c r="E34" s="1188"/>
      <c r="F34" s="32">
        <v>15.96</v>
      </c>
      <c r="G34" s="33">
        <v>16.100000000000001</v>
      </c>
      <c r="H34" s="33">
        <v>18.16</v>
      </c>
      <c r="I34" s="33">
        <v>16.940000000000001</v>
      </c>
      <c r="J34" s="34">
        <v>18.52</v>
      </c>
      <c r="K34" s="22"/>
      <c r="L34" s="22"/>
      <c r="M34" s="22"/>
      <c r="N34" s="22"/>
      <c r="O34" s="22"/>
      <c r="P34" s="22"/>
    </row>
    <row r="35" spans="1:16" ht="39" customHeight="1" x14ac:dyDescent="0.15">
      <c r="A35" s="22"/>
      <c r="B35" s="35"/>
      <c r="C35" s="1181" t="s">
        <v>541</v>
      </c>
      <c r="D35" s="1182"/>
      <c r="E35" s="1183"/>
      <c r="F35" s="36">
        <v>1.3</v>
      </c>
      <c r="G35" s="37">
        <v>0.92</v>
      </c>
      <c r="H35" s="37">
        <v>0.9</v>
      </c>
      <c r="I35" s="37">
        <v>0.89</v>
      </c>
      <c r="J35" s="38">
        <v>0.6</v>
      </c>
      <c r="K35" s="22"/>
      <c r="L35" s="22"/>
      <c r="M35" s="22"/>
      <c r="N35" s="22"/>
      <c r="O35" s="22"/>
      <c r="P35" s="22"/>
    </row>
    <row r="36" spans="1:16" ht="39" customHeight="1" x14ac:dyDescent="0.15">
      <c r="A36" s="22"/>
      <c r="B36" s="35"/>
      <c r="C36" s="1181" t="s">
        <v>542</v>
      </c>
      <c r="D36" s="1182"/>
      <c r="E36" s="1183"/>
      <c r="F36" s="36">
        <v>0.23</v>
      </c>
      <c r="G36" s="37">
        <v>0.1</v>
      </c>
      <c r="H36" s="37">
        <v>0.18</v>
      </c>
      <c r="I36" s="37">
        <v>0.17</v>
      </c>
      <c r="J36" s="38">
        <v>0.37</v>
      </c>
      <c r="K36" s="22"/>
      <c r="L36" s="22"/>
      <c r="M36" s="22"/>
      <c r="N36" s="22"/>
      <c r="O36" s="22"/>
      <c r="P36" s="22"/>
    </row>
    <row r="37" spans="1:16" ht="39" customHeight="1" x14ac:dyDescent="0.15">
      <c r="A37" s="22"/>
      <c r="B37" s="35"/>
      <c r="C37" s="1181" t="s">
        <v>543</v>
      </c>
      <c r="D37" s="1182"/>
      <c r="E37" s="1183"/>
      <c r="F37" s="36">
        <v>2.34</v>
      </c>
      <c r="G37" s="37">
        <v>2.68</v>
      </c>
      <c r="H37" s="37">
        <v>1.67</v>
      </c>
      <c r="I37" s="37">
        <v>1.41</v>
      </c>
      <c r="J37" s="38">
        <v>0.36</v>
      </c>
      <c r="K37" s="22"/>
      <c r="L37" s="22"/>
      <c r="M37" s="22"/>
      <c r="N37" s="22"/>
      <c r="O37" s="22"/>
      <c r="P37" s="22"/>
    </row>
    <row r="38" spans="1:16" ht="39" customHeight="1" x14ac:dyDescent="0.15">
      <c r="A38" s="22"/>
      <c r="B38" s="35"/>
      <c r="C38" s="1181" t="s">
        <v>544</v>
      </c>
      <c r="D38" s="1182"/>
      <c r="E38" s="1183"/>
      <c r="F38" s="36">
        <v>0.26</v>
      </c>
      <c r="G38" s="37">
        <v>0.38</v>
      </c>
      <c r="H38" s="37">
        <v>0.65</v>
      </c>
      <c r="I38" s="37">
        <v>0.38</v>
      </c>
      <c r="J38" s="38">
        <v>0.33</v>
      </c>
      <c r="K38" s="22"/>
      <c r="L38" s="22"/>
      <c r="M38" s="22"/>
      <c r="N38" s="22"/>
      <c r="O38" s="22"/>
      <c r="P38" s="22"/>
    </row>
    <row r="39" spans="1:16" ht="39" customHeight="1" x14ac:dyDescent="0.15">
      <c r="A39" s="22"/>
      <c r="B39" s="35"/>
      <c r="C39" s="1181" t="s">
        <v>545</v>
      </c>
      <c r="D39" s="1182"/>
      <c r="E39" s="1183"/>
      <c r="F39" s="36">
        <v>0.03</v>
      </c>
      <c r="G39" s="37">
        <v>0.03</v>
      </c>
      <c r="H39" s="37">
        <v>0.03</v>
      </c>
      <c r="I39" s="37">
        <v>0.02</v>
      </c>
      <c r="J39" s="38">
        <v>0.05</v>
      </c>
      <c r="K39" s="22"/>
      <c r="L39" s="22"/>
      <c r="M39" s="22"/>
      <c r="N39" s="22"/>
      <c r="O39" s="22"/>
      <c r="P39" s="22"/>
    </row>
    <row r="40" spans="1:16" ht="39" customHeight="1" x14ac:dyDescent="0.15">
      <c r="A40" s="22"/>
      <c r="B40" s="35"/>
      <c r="C40" s="1181" t="s">
        <v>546</v>
      </c>
      <c r="D40" s="1182"/>
      <c r="E40" s="1183"/>
      <c r="F40" s="36">
        <v>0.04</v>
      </c>
      <c r="G40" s="37">
        <v>0.03</v>
      </c>
      <c r="H40" s="37">
        <v>0.03</v>
      </c>
      <c r="I40" s="37">
        <v>0.03</v>
      </c>
      <c r="J40" s="38">
        <v>0.03</v>
      </c>
      <c r="K40" s="22"/>
      <c r="L40" s="22"/>
      <c r="M40" s="22"/>
      <c r="N40" s="22"/>
      <c r="O40" s="22"/>
      <c r="P40" s="22"/>
    </row>
    <row r="41" spans="1:16" ht="39" customHeight="1" x14ac:dyDescent="0.15">
      <c r="A41" s="22"/>
      <c r="B41" s="35"/>
      <c r="C41" s="1181" t="s">
        <v>547</v>
      </c>
      <c r="D41" s="1182"/>
      <c r="E41" s="1183"/>
      <c r="F41" s="36">
        <v>0.03</v>
      </c>
      <c r="G41" s="37" t="s">
        <v>548</v>
      </c>
      <c r="H41" s="37">
        <v>0.02</v>
      </c>
      <c r="I41" s="37">
        <v>0.03</v>
      </c>
      <c r="J41" s="38">
        <v>0.03</v>
      </c>
      <c r="K41" s="22"/>
      <c r="L41" s="22"/>
      <c r="M41" s="22"/>
      <c r="N41" s="22"/>
      <c r="O41" s="22"/>
      <c r="P41" s="22"/>
    </row>
    <row r="42" spans="1:16" ht="39" customHeight="1" x14ac:dyDescent="0.15">
      <c r="A42" s="22"/>
      <c r="B42" s="39"/>
      <c r="C42" s="1181" t="s">
        <v>549</v>
      </c>
      <c r="D42" s="1182"/>
      <c r="E42" s="1183"/>
      <c r="F42" s="36" t="s">
        <v>492</v>
      </c>
      <c r="G42" s="37" t="s">
        <v>550</v>
      </c>
      <c r="H42" s="37" t="s">
        <v>492</v>
      </c>
      <c r="I42" s="37" t="s">
        <v>492</v>
      </c>
      <c r="J42" s="38" t="s">
        <v>492</v>
      </c>
      <c r="K42" s="22"/>
      <c r="L42" s="22"/>
      <c r="M42" s="22"/>
      <c r="N42" s="22"/>
      <c r="O42" s="22"/>
      <c r="P42" s="22"/>
    </row>
    <row r="43" spans="1:16" ht="39" customHeight="1" thickBot="1" x14ac:dyDescent="0.2">
      <c r="A43" s="22"/>
      <c r="B43" s="40"/>
      <c r="C43" s="1184" t="s">
        <v>551</v>
      </c>
      <c r="D43" s="1185"/>
      <c r="E43" s="1186"/>
      <c r="F43" s="41">
        <v>0.09</v>
      </c>
      <c r="G43" s="42">
        <v>0.06</v>
      </c>
      <c r="H43" s="42">
        <v>0.05</v>
      </c>
      <c r="I43" s="42">
        <v>0.03</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UVe7Uiu14ozhTAULALrtKicXMcaW+hO4pHWHtt5zKU+EKBodL7CWf3t/oMTo0kHL6PGzZECXZK/gMrrgy1QAQ==" saltValue="L96gIrXUZoX+c7wAFqO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244</v>
      </c>
      <c r="L45" s="60">
        <v>269</v>
      </c>
      <c r="M45" s="60">
        <v>271</v>
      </c>
      <c r="N45" s="60">
        <v>334</v>
      </c>
      <c r="O45" s="61">
        <v>381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15">
      <c r="A48" s="48"/>
      <c r="B48" s="1191"/>
      <c r="C48" s="1192"/>
      <c r="D48" s="62"/>
      <c r="E48" s="1197" t="s">
        <v>13</v>
      </c>
      <c r="F48" s="1197"/>
      <c r="G48" s="1197"/>
      <c r="H48" s="1197"/>
      <c r="I48" s="1197"/>
      <c r="J48" s="1198"/>
      <c r="K48" s="63">
        <v>70</v>
      </c>
      <c r="L48" s="64">
        <v>68</v>
      </c>
      <c r="M48" s="64">
        <v>73</v>
      </c>
      <c r="N48" s="64">
        <v>70</v>
      </c>
      <c r="O48" s="65">
        <v>67</v>
      </c>
      <c r="P48" s="48"/>
      <c r="Q48" s="48"/>
      <c r="R48" s="48"/>
      <c r="S48" s="48"/>
      <c r="T48" s="48"/>
      <c r="U48" s="48"/>
    </row>
    <row r="49" spans="1:21" ht="30.75" customHeight="1" x14ac:dyDescent="0.15">
      <c r="A49" s="48"/>
      <c r="B49" s="1191"/>
      <c r="C49" s="1192"/>
      <c r="D49" s="62"/>
      <c r="E49" s="1197" t="s">
        <v>14</v>
      </c>
      <c r="F49" s="1197"/>
      <c r="G49" s="1197"/>
      <c r="H49" s="1197"/>
      <c r="I49" s="1197"/>
      <c r="J49" s="1198"/>
      <c r="K49" s="63">
        <v>6</v>
      </c>
      <c r="L49" s="64">
        <v>9</v>
      </c>
      <c r="M49" s="64">
        <v>10</v>
      </c>
      <c r="N49" s="64">
        <v>10</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492</v>
      </c>
      <c r="L50" s="64" t="s">
        <v>492</v>
      </c>
      <c r="M50" s="64" t="s">
        <v>492</v>
      </c>
      <c r="N50" s="64" t="s">
        <v>492</v>
      </c>
      <c r="O50" s="65" t="s">
        <v>492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229</v>
      </c>
      <c r="L52" s="64">
        <v>246</v>
      </c>
      <c r="M52" s="64">
        <v>247</v>
      </c>
      <c r="N52" s="64">
        <v>285</v>
      </c>
      <c r="O52" s="65">
        <v>314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91</v>
      </c>
      <c r="L53" s="69">
        <v>100</v>
      </c>
      <c r="M53" s="69">
        <v>107</v>
      </c>
      <c r="N53" s="69">
        <v>129</v>
      </c>
      <c r="O53" s="70">
        <v>144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4UI+jwDJTdYQ+BNT/ldfuT2PkgJx+nHIks7/5GR5ckyoOhgTtJvpOtT3WPRiYU/GN0Cic32+KbpeO3JvFdC0g==" saltValue="NYv3X/ra9iwwYl4LcYv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20" t="s">
        <v>30</v>
      </c>
      <c r="C41" s="1221"/>
      <c r="D41" s="105"/>
      <c r="E41" s="1226" t="s">
        <v>31</v>
      </c>
      <c r="F41" s="1226"/>
      <c r="G41" s="1226"/>
      <c r="H41" s="1227"/>
      <c r="I41" s="355">
        <v>3110</v>
      </c>
      <c r="J41" s="356">
        <v>3226</v>
      </c>
      <c r="K41" s="356">
        <v>3581</v>
      </c>
      <c r="L41" s="356">
        <v>4234</v>
      </c>
      <c r="M41" s="357">
        <v>5516</v>
      </c>
    </row>
    <row r="42" spans="2:13" ht="27.75" customHeight="1" x14ac:dyDescent="0.15">
      <c r="B42" s="1222"/>
      <c r="C42" s="1223"/>
      <c r="D42" s="106"/>
      <c r="E42" s="1228" t="s">
        <v>32</v>
      </c>
      <c r="F42" s="1228"/>
      <c r="G42" s="1228"/>
      <c r="H42" s="1229"/>
      <c r="I42" s="358" t="s">
        <v>492</v>
      </c>
      <c r="J42" s="359" t="s">
        <v>492</v>
      </c>
      <c r="K42" s="359" t="s">
        <v>492</v>
      </c>
      <c r="L42" s="359" t="s">
        <v>492</v>
      </c>
      <c r="M42" s="360" t="s">
        <v>492</v>
      </c>
    </row>
    <row r="43" spans="2:13" ht="27.75" customHeight="1" x14ac:dyDescent="0.15">
      <c r="B43" s="1222"/>
      <c r="C43" s="1223"/>
      <c r="D43" s="106"/>
      <c r="E43" s="1228" t="s">
        <v>33</v>
      </c>
      <c r="F43" s="1228"/>
      <c r="G43" s="1228"/>
      <c r="H43" s="1229"/>
      <c r="I43" s="358">
        <v>670</v>
      </c>
      <c r="J43" s="359">
        <v>631</v>
      </c>
      <c r="K43" s="359">
        <v>605</v>
      </c>
      <c r="L43" s="359">
        <v>571</v>
      </c>
      <c r="M43" s="360">
        <v>542</v>
      </c>
    </row>
    <row r="44" spans="2:13" ht="27.75" customHeight="1" x14ac:dyDescent="0.15">
      <c r="B44" s="1222"/>
      <c r="C44" s="1223"/>
      <c r="D44" s="106"/>
      <c r="E44" s="1228" t="s">
        <v>34</v>
      </c>
      <c r="F44" s="1228"/>
      <c r="G44" s="1228"/>
      <c r="H44" s="1229"/>
      <c r="I44" s="358">
        <v>253</v>
      </c>
      <c r="J44" s="359">
        <v>220</v>
      </c>
      <c r="K44" s="359">
        <v>207</v>
      </c>
      <c r="L44" s="359">
        <v>199</v>
      </c>
      <c r="M44" s="360">
        <v>186</v>
      </c>
    </row>
    <row r="45" spans="2:13" ht="27.75" customHeight="1" x14ac:dyDescent="0.15">
      <c r="B45" s="1222"/>
      <c r="C45" s="1223"/>
      <c r="D45" s="106"/>
      <c r="E45" s="1228" t="s">
        <v>35</v>
      </c>
      <c r="F45" s="1228"/>
      <c r="G45" s="1228"/>
      <c r="H45" s="1229"/>
      <c r="I45" s="358">
        <v>339</v>
      </c>
      <c r="J45" s="359">
        <v>330</v>
      </c>
      <c r="K45" s="359">
        <v>388</v>
      </c>
      <c r="L45" s="359">
        <v>451</v>
      </c>
      <c r="M45" s="360">
        <v>379</v>
      </c>
    </row>
    <row r="46" spans="2:13" ht="27.75" customHeight="1" x14ac:dyDescent="0.15">
      <c r="B46" s="1222"/>
      <c r="C46" s="1223"/>
      <c r="D46" s="107"/>
      <c r="E46" s="1228" t="s">
        <v>36</v>
      </c>
      <c r="F46" s="1228"/>
      <c r="G46" s="1228"/>
      <c r="H46" s="1229"/>
      <c r="I46" s="358" t="s">
        <v>492</v>
      </c>
      <c r="J46" s="359" t="s">
        <v>492</v>
      </c>
      <c r="K46" s="359" t="s">
        <v>492</v>
      </c>
      <c r="L46" s="359" t="s">
        <v>492</v>
      </c>
      <c r="M46" s="360" t="s">
        <v>492</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5747</v>
      </c>
      <c r="J50" s="359">
        <v>5584</v>
      </c>
      <c r="K50" s="359">
        <v>5719</v>
      </c>
      <c r="L50" s="359">
        <v>5464</v>
      </c>
      <c r="M50" s="360">
        <v>4568</v>
      </c>
    </row>
    <row r="51" spans="2:13" ht="27.75" customHeight="1" x14ac:dyDescent="0.15">
      <c r="B51" s="1222"/>
      <c r="C51" s="1223"/>
      <c r="D51" s="106"/>
      <c r="E51" s="1228" t="s">
        <v>42</v>
      </c>
      <c r="F51" s="1228"/>
      <c r="G51" s="1228"/>
      <c r="H51" s="1229"/>
      <c r="I51" s="358">
        <v>153</v>
      </c>
      <c r="J51" s="359">
        <v>174</v>
      </c>
      <c r="K51" s="359">
        <v>158</v>
      </c>
      <c r="L51" s="359">
        <v>151</v>
      </c>
      <c r="M51" s="360">
        <v>147</v>
      </c>
    </row>
    <row r="52" spans="2:13" ht="27.75" customHeight="1" x14ac:dyDescent="0.15">
      <c r="B52" s="1224"/>
      <c r="C52" s="1225"/>
      <c r="D52" s="106"/>
      <c r="E52" s="1228" t="s">
        <v>43</v>
      </c>
      <c r="F52" s="1228"/>
      <c r="G52" s="1228"/>
      <c r="H52" s="1229"/>
      <c r="I52" s="358">
        <v>2840</v>
      </c>
      <c r="J52" s="359">
        <v>2795</v>
      </c>
      <c r="K52" s="359">
        <v>3021</v>
      </c>
      <c r="L52" s="359">
        <v>3472</v>
      </c>
      <c r="M52" s="360">
        <v>4369</v>
      </c>
    </row>
    <row r="53" spans="2:13" ht="27.75" customHeight="1" thickBot="1" x14ac:dyDescent="0.2">
      <c r="B53" s="1235" t="s">
        <v>19</v>
      </c>
      <c r="C53" s="1236"/>
      <c r="D53" s="110"/>
      <c r="E53" s="1237" t="s">
        <v>44</v>
      </c>
      <c r="F53" s="1237"/>
      <c r="G53" s="1237"/>
      <c r="H53" s="1238"/>
      <c r="I53" s="361">
        <v>-4369</v>
      </c>
      <c r="J53" s="362">
        <v>-4147</v>
      </c>
      <c r="K53" s="362">
        <v>-4117</v>
      </c>
      <c r="L53" s="362">
        <v>-3632</v>
      </c>
      <c r="M53" s="363">
        <v>-2461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7rUpMkfNF+tstSqOEkjPK8sQorkcLRZDsZNhtD4EdKqD/yAaE+90PJ0V+HDEj4jnNTfsZqmKTYnuCP2Ak42w==" saltValue="K6IfQ0U0Kkvhg+ukKJO2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1655</v>
      </c>
      <c r="G55" s="122">
        <v>1586</v>
      </c>
      <c r="H55" s="123">
        <v>1396</v>
      </c>
    </row>
    <row r="56" spans="2:8" ht="52.5" customHeight="1" x14ac:dyDescent="0.15">
      <c r="B56" s="124"/>
      <c r="C56" s="1249" t="s">
        <v>47</v>
      </c>
      <c r="D56" s="1249"/>
      <c r="E56" s="1250"/>
      <c r="F56" s="125">
        <v>195</v>
      </c>
      <c r="G56" s="125">
        <v>212</v>
      </c>
      <c r="H56" s="126">
        <v>222</v>
      </c>
    </row>
    <row r="57" spans="2:8" ht="53.25" customHeight="1" x14ac:dyDescent="0.15">
      <c r="B57" s="124"/>
      <c r="C57" s="1251" t="s">
        <v>48</v>
      </c>
      <c r="D57" s="1251"/>
      <c r="E57" s="1252"/>
      <c r="F57" s="127">
        <v>3567</v>
      </c>
      <c r="G57" s="127">
        <v>3363</v>
      </c>
      <c r="H57" s="128">
        <v>3057</v>
      </c>
    </row>
    <row r="58" spans="2:8" ht="45.75" customHeight="1" x14ac:dyDescent="0.15">
      <c r="B58" s="129"/>
      <c r="C58" s="1239" t="s">
        <v>49</v>
      </c>
      <c r="D58" s="1240"/>
      <c r="E58" s="1241"/>
      <c r="F58" s="130"/>
      <c r="G58" s="130"/>
      <c r="H58" s="131"/>
    </row>
    <row r="59" spans="2:8" ht="45.75" customHeight="1" x14ac:dyDescent="0.15">
      <c r="B59" s="129"/>
      <c r="C59" s="1239" t="s">
        <v>50</v>
      </c>
      <c r="D59" s="1240"/>
      <c r="E59" s="1241"/>
      <c r="F59" s="130"/>
      <c r="G59" s="130"/>
      <c r="H59" s="131"/>
    </row>
    <row r="60" spans="2:8" ht="45.75" customHeight="1" x14ac:dyDescent="0.15">
      <c r="B60" s="129"/>
      <c r="C60" s="1239" t="s">
        <v>50</v>
      </c>
      <c r="D60" s="1240"/>
      <c r="E60" s="1241"/>
      <c r="F60" s="130"/>
      <c r="G60" s="130"/>
      <c r="H60" s="131"/>
    </row>
    <row r="61" spans="2:8" ht="45.75" customHeight="1" x14ac:dyDescent="0.15">
      <c r="B61" s="129"/>
      <c r="C61" s="1239" t="s">
        <v>50</v>
      </c>
      <c r="D61" s="1240"/>
      <c r="E61" s="1241"/>
      <c r="F61" s="130"/>
      <c r="G61" s="130"/>
      <c r="H61" s="131"/>
    </row>
    <row r="62" spans="2:8" ht="45.75" customHeight="1" thickBot="1" x14ac:dyDescent="0.2">
      <c r="B62" s="132"/>
      <c r="C62" s="1242" t="s">
        <v>50</v>
      </c>
      <c r="D62" s="1243"/>
      <c r="E62" s="1244"/>
      <c r="F62" s="133"/>
      <c r="G62" s="133"/>
      <c r="H62" s="134"/>
    </row>
    <row r="63" spans="2:8" ht="52.5" customHeight="1" thickBot="1" x14ac:dyDescent="0.2">
      <c r="B63" s="135"/>
      <c r="C63" s="1245" t="s">
        <v>51</v>
      </c>
      <c r="D63" s="1245"/>
      <c r="E63" s="1246"/>
      <c r="F63" s="136">
        <v>5417</v>
      </c>
      <c r="G63" s="136">
        <v>5161</v>
      </c>
      <c r="H63" s="137">
        <v>4675</v>
      </c>
    </row>
    <row r="64" spans="2:8" x14ac:dyDescent="0.15"/>
  </sheetData>
  <sheetProtection algorithmName="SHA-512" hashValue="mDjSKwmRGVM/wC3I8afVirFqBS62KLJBP0Pnv4d7n32Mt+cMz0vmg5pQECGRN9LydKfNrP6jBauSJ3az2n6+rA==" saltValue="JICaDVUMEjMOJ8g7eWFz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284CD-49A4-4923-9174-A8E432BD0089}">
  <sheetPr>
    <pageSetUpPr fitToPage="1"/>
  </sheetPr>
  <dimension ref="A1:DE85"/>
  <sheetViews>
    <sheetView showGridLines="0" topLeftCell="A58"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531</v>
      </c>
      <c r="BQ50" s="1259"/>
      <c r="BR50" s="1259"/>
      <c r="BS50" s="1259"/>
      <c r="BT50" s="1259"/>
      <c r="BU50" s="1259"/>
      <c r="BV50" s="1259"/>
      <c r="BW50" s="1259"/>
      <c r="BX50" s="1259" t="s">
        <v>532</v>
      </c>
      <c r="BY50" s="1259"/>
      <c r="BZ50" s="1259"/>
      <c r="CA50" s="1259"/>
      <c r="CB50" s="1259"/>
      <c r="CC50" s="1259"/>
      <c r="CD50" s="1259"/>
      <c r="CE50" s="1259"/>
      <c r="CF50" s="1259" t="s">
        <v>533</v>
      </c>
      <c r="CG50" s="1259"/>
      <c r="CH50" s="1259"/>
      <c r="CI50" s="1259"/>
      <c r="CJ50" s="1259"/>
      <c r="CK50" s="1259"/>
      <c r="CL50" s="1259"/>
      <c r="CM50" s="1259"/>
      <c r="CN50" s="1259" t="s">
        <v>534</v>
      </c>
      <c r="CO50" s="1259"/>
      <c r="CP50" s="1259"/>
      <c r="CQ50" s="1259"/>
      <c r="CR50" s="1259"/>
      <c r="CS50" s="1259"/>
      <c r="CT50" s="1259"/>
      <c r="CU50" s="1259"/>
      <c r="CV50" s="1259" t="s">
        <v>535</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573</v>
      </c>
      <c r="AO51" s="1258"/>
      <c r="AP51" s="1258"/>
      <c r="AQ51" s="1258"/>
      <c r="AR51" s="1258"/>
      <c r="AS51" s="1258"/>
      <c r="AT51" s="1258"/>
      <c r="AU51" s="1258"/>
      <c r="AV51" s="1258"/>
      <c r="AW51" s="1258"/>
      <c r="AX51" s="1258"/>
      <c r="AY51" s="1258"/>
      <c r="AZ51" s="1258"/>
      <c r="BA51" s="1258"/>
      <c r="BB51" s="1258" t="s">
        <v>574</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575</v>
      </c>
      <c r="BC53" s="1258"/>
      <c r="BD53" s="1258"/>
      <c r="BE53" s="1258"/>
      <c r="BF53" s="1258"/>
      <c r="BG53" s="1258"/>
      <c r="BH53" s="1258"/>
      <c r="BI53" s="1258"/>
      <c r="BJ53" s="1258"/>
      <c r="BK53" s="1258"/>
      <c r="BL53" s="1258"/>
      <c r="BM53" s="1258"/>
      <c r="BN53" s="1258"/>
      <c r="BO53" s="1258"/>
      <c r="BP53" s="1255">
        <v>66.3</v>
      </c>
      <c r="BQ53" s="1255"/>
      <c r="BR53" s="1255"/>
      <c r="BS53" s="1255"/>
      <c r="BT53" s="1255"/>
      <c r="BU53" s="1255"/>
      <c r="BV53" s="1255"/>
      <c r="BW53" s="1255"/>
      <c r="BX53" s="1255">
        <v>67.400000000000006</v>
      </c>
      <c r="BY53" s="1255"/>
      <c r="BZ53" s="1255"/>
      <c r="CA53" s="1255"/>
      <c r="CB53" s="1255"/>
      <c r="CC53" s="1255"/>
      <c r="CD53" s="1255"/>
      <c r="CE53" s="1255"/>
      <c r="CF53" s="1255">
        <v>68.5</v>
      </c>
      <c r="CG53" s="1255"/>
      <c r="CH53" s="1255"/>
      <c r="CI53" s="1255"/>
      <c r="CJ53" s="1255"/>
      <c r="CK53" s="1255"/>
      <c r="CL53" s="1255"/>
      <c r="CM53" s="1255"/>
      <c r="CN53" s="1255">
        <v>66.099999999999994</v>
      </c>
      <c r="CO53" s="1255"/>
      <c r="CP53" s="1255"/>
      <c r="CQ53" s="1255"/>
      <c r="CR53" s="1255"/>
      <c r="CS53" s="1255"/>
      <c r="CT53" s="1255"/>
      <c r="CU53" s="1255"/>
      <c r="CV53" s="1255">
        <v>64.3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576</v>
      </c>
      <c r="AO55" s="1259"/>
      <c r="AP55" s="1259"/>
      <c r="AQ55" s="1259"/>
      <c r="AR55" s="1259"/>
      <c r="AS55" s="1259"/>
      <c r="AT55" s="1259"/>
      <c r="AU55" s="1259"/>
      <c r="AV55" s="1259"/>
      <c r="AW55" s="1259"/>
      <c r="AX55" s="1259"/>
      <c r="AY55" s="1259"/>
      <c r="AZ55" s="1259"/>
      <c r="BA55" s="1259"/>
      <c r="BB55" s="1258" t="s">
        <v>574</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575</v>
      </c>
      <c r="BC57" s="1258"/>
      <c r="BD57" s="1258"/>
      <c r="BE57" s="1258"/>
      <c r="BF57" s="1258"/>
      <c r="BG57" s="1258"/>
      <c r="BH57" s="1258"/>
      <c r="BI57" s="1258"/>
      <c r="BJ57" s="1258"/>
      <c r="BK57" s="1258"/>
      <c r="BL57" s="1258"/>
      <c r="BM57" s="1258"/>
      <c r="BN57" s="1258"/>
      <c r="BO57" s="1258"/>
      <c r="BP57" s="1255">
        <v>63.1</v>
      </c>
      <c r="BQ57" s="1255"/>
      <c r="BR57" s="1255"/>
      <c r="BS57" s="1255"/>
      <c r="BT57" s="1255"/>
      <c r="BU57" s="1255"/>
      <c r="BV57" s="1255"/>
      <c r="BW57" s="1255"/>
      <c r="BX57" s="1255">
        <v>62.2</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531</v>
      </c>
      <c r="BQ72" s="1259"/>
      <c r="BR72" s="1259"/>
      <c r="BS72" s="1259"/>
      <c r="BT72" s="1259"/>
      <c r="BU72" s="1259"/>
      <c r="BV72" s="1259"/>
      <c r="BW72" s="1259"/>
      <c r="BX72" s="1259" t="s">
        <v>532</v>
      </c>
      <c r="BY72" s="1259"/>
      <c r="BZ72" s="1259"/>
      <c r="CA72" s="1259"/>
      <c r="CB72" s="1259"/>
      <c r="CC72" s="1259"/>
      <c r="CD72" s="1259"/>
      <c r="CE72" s="1259"/>
      <c r="CF72" s="1259" t="s">
        <v>533</v>
      </c>
      <c r="CG72" s="1259"/>
      <c r="CH72" s="1259"/>
      <c r="CI72" s="1259"/>
      <c r="CJ72" s="1259"/>
      <c r="CK72" s="1259"/>
      <c r="CL72" s="1259"/>
      <c r="CM72" s="1259"/>
      <c r="CN72" s="1259" t="s">
        <v>534</v>
      </c>
      <c r="CO72" s="1259"/>
      <c r="CP72" s="1259"/>
      <c r="CQ72" s="1259"/>
      <c r="CR72" s="1259"/>
      <c r="CS72" s="1259"/>
      <c r="CT72" s="1259"/>
      <c r="CU72" s="1259"/>
      <c r="CV72" s="1259" t="s">
        <v>535</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573</v>
      </c>
      <c r="AO73" s="1258"/>
      <c r="AP73" s="1258"/>
      <c r="AQ73" s="1258"/>
      <c r="AR73" s="1258"/>
      <c r="AS73" s="1258"/>
      <c r="AT73" s="1258"/>
      <c r="AU73" s="1258"/>
      <c r="AV73" s="1258"/>
      <c r="AW73" s="1258"/>
      <c r="AX73" s="1258"/>
      <c r="AY73" s="1258"/>
      <c r="AZ73" s="1258"/>
      <c r="BA73" s="1258"/>
      <c r="BB73" s="1258" t="s">
        <v>574</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579</v>
      </c>
      <c r="BC75" s="1258"/>
      <c r="BD75" s="1258"/>
      <c r="BE75" s="1258"/>
      <c r="BF75" s="1258"/>
      <c r="BG75" s="1258"/>
      <c r="BH75" s="1258"/>
      <c r="BI75" s="1258"/>
      <c r="BJ75" s="1258"/>
      <c r="BK75" s="1258"/>
      <c r="BL75" s="1258"/>
      <c r="BM75" s="1258"/>
      <c r="BN75" s="1258"/>
      <c r="BO75" s="1258"/>
      <c r="BP75" s="1255">
        <v>6.7</v>
      </c>
      <c r="BQ75" s="1255"/>
      <c r="BR75" s="1255"/>
      <c r="BS75" s="1255"/>
      <c r="BT75" s="1255"/>
      <c r="BU75" s="1255"/>
      <c r="BV75" s="1255"/>
      <c r="BW75" s="1255"/>
      <c r="BX75" s="1255">
        <v>7.1</v>
      </c>
      <c r="BY75" s="1255"/>
      <c r="BZ75" s="1255"/>
      <c r="CA75" s="1255"/>
      <c r="CB75" s="1255"/>
      <c r="CC75" s="1255"/>
      <c r="CD75" s="1255"/>
      <c r="CE75" s="1255"/>
      <c r="CF75" s="1255">
        <v>7.2</v>
      </c>
      <c r="CG75" s="1255"/>
      <c r="CH75" s="1255"/>
      <c r="CI75" s="1255"/>
      <c r="CJ75" s="1255"/>
      <c r="CK75" s="1255"/>
      <c r="CL75" s="1255"/>
      <c r="CM75" s="1255"/>
      <c r="CN75" s="1255">
        <v>7.7</v>
      </c>
      <c r="CO75" s="1255"/>
      <c r="CP75" s="1255"/>
      <c r="CQ75" s="1255"/>
      <c r="CR75" s="1255"/>
      <c r="CS75" s="1255"/>
      <c r="CT75" s="1255"/>
      <c r="CU75" s="1255"/>
      <c r="CV75" s="1255">
        <v>8.6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576</v>
      </c>
      <c r="AO77" s="1259"/>
      <c r="AP77" s="1259"/>
      <c r="AQ77" s="1259"/>
      <c r="AR77" s="1259"/>
      <c r="AS77" s="1259"/>
      <c r="AT77" s="1259"/>
      <c r="AU77" s="1259"/>
      <c r="AV77" s="1259"/>
      <c r="AW77" s="1259"/>
      <c r="AX77" s="1259"/>
      <c r="AY77" s="1259"/>
      <c r="AZ77" s="1259"/>
      <c r="BA77" s="1259"/>
      <c r="BB77" s="1258" t="s">
        <v>574</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579</v>
      </c>
      <c r="BC79" s="1258"/>
      <c r="BD79" s="1258"/>
      <c r="BE79" s="1258"/>
      <c r="BF79" s="1258"/>
      <c r="BG79" s="1258"/>
      <c r="BH79" s="1258"/>
      <c r="BI79" s="1258"/>
      <c r="BJ79" s="1258"/>
      <c r="BK79" s="1258"/>
      <c r="BL79" s="1258"/>
      <c r="BM79" s="1258"/>
      <c r="BN79" s="1258"/>
      <c r="BO79" s="1258"/>
      <c r="BP79" s="1255">
        <v>5.8</v>
      </c>
      <c r="BQ79" s="1255"/>
      <c r="BR79" s="1255"/>
      <c r="BS79" s="1255"/>
      <c r="BT79" s="1255"/>
      <c r="BU79" s="1255"/>
      <c r="BV79" s="1255"/>
      <c r="BW79" s="1255"/>
      <c r="BX79" s="1255">
        <v>5.8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lKcYhH+O/ACWngsX/ELrneXmtAkOtM81L8+GvdEhFJtcFci6tuq12idDfzTHUMljkEUuVz7d5HFeTRdXLg1yQ==" saltValue="XnGyKZuVu/oLtBoQuQ++x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E9238-BF75-447E-9A26-D58B7C61A81B}">
  <sheetPr>
    <pageSetUpPr fitToPage="1"/>
  </sheetPr>
  <dimension ref="A1:DR125"/>
  <sheetViews>
    <sheetView showGridLines="0" topLeftCell="A40"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Jug34Ug4WWzMWWCisNVLnZ9Wo7YVA7Djdr0bHb+T96N35mfPW/R0h4WklJPBMnGYzm2XHOiYcghB4kzuY5cOng==" saltValue="ka3kNpt1hrJcEGdWdCgD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FD273-8ADD-4F04-85FD-5A6EB1148CA7}">
  <sheetPr>
    <pageSetUpPr fitToPage="1"/>
  </sheetPr>
  <dimension ref="A1:DR125"/>
  <sheetViews>
    <sheetView showGridLines="0" topLeftCell="A70"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diFMY+40c2xayV/5tvbNI58+005wlptrXEMeOu8HnPy8unK6/qNMculxv3LkKIo89sRHzT/qZZF6bcYl6Yn3fQ==" saltValue="WXRZt/yVG/ZEesmGW3Y0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530</v>
      </c>
      <c r="G2" s="151"/>
      <c r="H2" s="152"/>
    </row>
    <row r="3" spans="1:8" x14ac:dyDescent="0.15">
      <c r="A3" s="148" t="s">
        <v>523</v>
      </c>
      <c r="B3" s="153"/>
      <c r="C3" s="154"/>
      <c r="D3" s="155">
        <v>414418</v>
      </c>
      <c r="E3" s="156"/>
      <c r="F3" s="157">
        <v>264232</v>
      </c>
      <c r="G3" s="158"/>
      <c r="H3" s="159"/>
    </row>
    <row r="4" spans="1:8" x14ac:dyDescent="0.15">
      <c r="A4" s="160"/>
      <c r="B4" s="161"/>
      <c r="C4" s="162"/>
      <c r="D4" s="163">
        <v>274414</v>
      </c>
      <c r="E4" s="164"/>
      <c r="F4" s="165">
        <v>133959</v>
      </c>
      <c r="G4" s="166"/>
      <c r="H4" s="167"/>
    </row>
    <row r="5" spans="1:8" x14ac:dyDescent="0.15">
      <c r="A5" s="148" t="s">
        <v>525</v>
      </c>
      <c r="B5" s="153"/>
      <c r="C5" s="154"/>
      <c r="D5" s="155">
        <v>424554</v>
      </c>
      <c r="E5" s="156"/>
      <c r="F5" s="157">
        <v>263613</v>
      </c>
      <c r="G5" s="158"/>
      <c r="H5" s="159"/>
    </row>
    <row r="6" spans="1:8" x14ac:dyDescent="0.15">
      <c r="A6" s="160"/>
      <c r="B6" s="161"/>
      <c r="C6" s="162"/>
      <c r="D6" s="163">
        <v>191410</v>
      </c>
      <c r="E6" s="164"/>
      <c r="F6" s="165">
        <v>128823</v>
      </c>
      <c r="G6" s="166"/>
      <c r="H6" s="167"/>
    </row>
    <row r="7" spans="1:8" x14ac:dyDescent="0.15">
      <c r="A7" s="148" t="s">
        <v>526</v>
      </c>
      <c r="B7" s="153"/>
      <c r="C7" s="154"/>
      <c r="D7" s="155">
        <v>607720</v>
      </c>
      <c r="E7" s="156"/>
      <c r="F7" s="157">
        <v>362690</v>
      </c>
      <c r="G7" s="158"/>
      <c r="H7" s="159"/>
    </row>
    <row r="8" spans="1:8" x14ac:dyDescent="0.15">
      <c r="A8" s="160"/>
      <c r="B8" s="161"/>
      <c r="C8" s="162"/>
      <c r="D8" s="163">
        <v>498532</v>
      </c>
      <c r="E8" s="164"/>
      <c r="F8" s="165">
        <v>172580</v>
      </c>
      <c r="G8" s="166"/>
      <c r="H8" s="167"/>
    </row>
    <row r="9" spans="1:8" x14ac:dyDescent="0.15">
      <c r="A9" s="148" t="s">
        <v>527</v>
      </c>
      <c r="B9" s="153"/>
      <c r="C9" s="154"/>
      <c r="D9" s="155">
        <v>1077111</v>
      </c>
      <c r="E9" s="156"/>
      <c r="F9" s="157">
        <v>296093</v>
      </c>
      <c r="G9" s="158"/>
      <c r="H9" s="159"/>
    </row>
    <row r="10" spans="1:8" x14ac:dyDescent="0.15">
      <c r="A10" s="160"/>
      <c r="B10" s="161"/>
      <c r="C10" s="162"/>
      <c r="D10" s="163">
        <v>270798</v>
      </c>
      <c r="E10" s="164"/>
      <c r="F10" s="165">
        <v>140545</v>
      </c>
      <c r="G10" s="166"/>
      <c r="H10" s="167"/>
    </row>
    <row r="11" spans="1:8" x14ac:dyDescent="0.15">
      <c r="A11" s="148" t="s">
        <v>528</v>
      </c>
      <c r="B11" s="153"/>
      <c r="C11" s="154"/>
      <c r="D11" s="155">
        <v>2001878</v>
      </c>
      <c r="E11" s="156"/>
      <c r="F11" s="157">
        <v>308655</v>
      </c>
      <c r="G11" s="158"/>
      <c r="H11" s="159"/>
    </row>
    <row r="12" spans="1:8" x14ac:dyDescent="0.15">
      <c r="A12" s="160"/>
      <c r="B12" s="161"/>
      <c r="C12" s="168"/>
      <c r="D12" s="163">
        <v>279666</v>
      </c>
      <c r="E12" s="164"/>
      <c r="F12" s="165">
        <v>169887</v>
      </c>
      <c r="G12" s="166"/>
      <c r="H12" s="167"/>
    </row>
    <row r="13" spans="1:8" x14ac:dyDescent="0.15">
      <c r="A13" s="148"/>
      <c r="B13" s="153"/>
      <c r="C13" s="169"/>
      <c r="D13" s="170">
        <v>905136</v>
      </c>
      <c r="E13" s="171"/>
      <c r="F13" s="172">
        <v>299057</v>
      </c>
      <c r="G13" s="173"/>
      <c r="H13" s="159"/>
    </row>
    <row r="14" spans="1:8" x14ac:dyDescent="0.15">
      <c r="A14" s="160"/>
      <c r="B14" s="161"/>
      <c r="C14" s="162"/>
      <c r="D14" s="163">
        <v>302964</v>
      </c>
      <c r="E14" s="164"/>
      <c r="F14" s="165">
        <v>149159</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16.05</v>
      </c>
      <c r="C19" s="174">
        <f>ROUND(VALUE(SUBSTITUTE(実質収支比率等に係る経年分析!G$48,"▲","-")),2)</f>
        <v>15</v>
      </c>
      <c r="D19" s="174">
        <f>ROUND(VALUE(SUBSTITUTE(実質収支比率等に係る経年分析!H$48,"▲","-")),2)</f>
        <v>18.23</v>
      </c>
      <c r="E19" s="174">
        <f>ROUND(VALUE(SUBSTITUTE(実質収支比率等に係る経年分析!I$48,"▲","-")),2)</f>
        <v>17.010000000000002</v>
      </c>
      <c r="F19" s="174">
        <f>ROUND(VALUE(SUBSTITUTE(実質収支比率等に係る経年分析!J$48,"▲","-")),2)</f>
        <v>19.079999999999998</v>
      </c>
    </row>
    <row r="20" spans="1:11" x14ac:dyDescent="0.15">
      <c r="A20" s="174" t="s">
        <v>55</v>
      </c>
      <c r="B20" s="174">
        <f>ROUND(VALUE(SUBSTITUTE(実質収支比率等に係る経年分析!F$47,"▲","-")),2)</f>
        <v>114.6</v>
      </c>
      <c r="C20" s="174">
        <f>ROUND(VALUE(SUBSTITUTE(実質収支比率等に係る経年分析!G$47,"▲","-")),2)</f>
        <v>103.54</v>
      </c>
      <c r="D20" s="174">
        <f>ROUND(VALUE(SUBSTITUTE(実質収支比率等に係る経年分析!H$47,"▲","-")),2)</f>
        <v>92.12</v>
      </c>
      <c r="E20" s="174">
        <f>ROUND(VALUE(SUBSTITUTE(実質収支比率等に係る経年分析!I$47,"▲","-")),2)</f>
        <v>91.4</v>
      </c>
      <c r="F20" s="174">
        <f>ROUND(VALUE(SUBSTITUTE(実質収支比率等に係る経年分析!J$47,"▲","-")),2)</f>
        <v>79.180000000000007</v>
      </c>
    </row>
    <row r="21" spans="1:11" x14ac:dyDescent="0.15">
      <c r="A21" s="174" t="s">
        <v>56</v>
      </c>
      <c r="B21" s="174">
        <f>IF(ISNUMBER(VALUE(SUBSTITUTE(実質収支比率等に係る経年分析!F$49,"▲","-"))),ROUND(VALUE(SUBSTITUTE(実質収支比率等に係る経年分析!F$49,"▲","-")),2),NA())</f>
        <v>-9.8000000000000007</v>
      </c>
      <c r="C21" s="174">
        <f>IF(ISNUMBER(VALUE(SUBSTITUTE(実質収支比率等に係る経年分析!G$49,"▲","-"))),ROUND(VALUE(SUBSTITUTE(実質収支比率等に係る経年分析!G$49,"▲","-")),2),NA())</f>
        <v>-2.1</v>
      </c>
      <c r="D21" s="174">
        <f>IF(ISNUMBER(VALUE(SUBSTITUTE(実質収支比率等に係る経年分析!H$49,"▲","-"))),ROUND(VALUE(SUBSTITUTE(実質収支比率等に係る経年分析!H$49,"▲","-")),2),NA())</f>
        <v>5.52</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-8.11</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0.94</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川上村歯科診療所特別会計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f>IF(ROUND(VALUE(SUBSTITUTE(連結実質赤字比率に係る赤字・黒字の構成分析!G$41,"▲", "-")), 2) &lt; 0, ABS(ROUND(VALUE(SUBSTITUTE(連結実質赤字比率に係る赤字・黒字の構成分析!G$41,"▲", "-")), 2)), NA())</f>
        <v>0.2</v>
      </c>
      <c r="E29" s="175" t="e">
        <f>IF(ROUND(VALUE(SUBSTITUTE(連結実質赤字比率に係る赤字・黒字の構成分析!G$41,"▲", "-")), 2) &gt;= 0, ABS(ROUND(VALUE(SUBSTITUTE(連結実質赤字比率に係る赤字・黒字の構成分析!G$41,"▲", "-")), 2)), NA())</f>
        <v>#N/A</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川上村水没者生活再建対策事業特別会計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川上村後期高齢者医療特別会計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川上村国民健康保険事業特別会計（直診勘定）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川上村介護保険事業特別会計（保険事業勘定）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川上村簡易水道事業特別会計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15">
      <c r="A35" s="175" t="str">
        <f>IF(連結実質赤字比率に係る赤字・黒字の構成分析!C$35="",NA(),連結実質赤字比率に係る赤字・黒字の構成分析!C$35)</f>
        <v>川上村国民健康保険事業特別会計（事業勘定）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16.100000000000001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16.940000000000001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18.52</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229</v>
      </c>
      <c r="E42" s="176"/>
      <c r="F42" s="176"/>
      <c r="G42" s="176">
        <f>'実質公債費比率（分子）の構造'!L$52</f>
        <v>246</v>
      </c>
      <c r="H42" s="176"/>
      <c r="I42" s="176"/>
      <c r="J42" s="176">
        <f>'実質公債費比率（分子）の構造'!M$52</f>
        <v>247</v>
      </c>
      <c r="K42" s="176"/>
      <c r="L42" s="176"/>
      <c r="M42" s="176">
        <f>'実質公債費比率（分子）の構造'!N$52</f>
        <v>285</v>
      </c>
      <c r="N42" s="176"/>
      <c r="O42" s="176"/>
      <c r="P42" s="176">
        <f>'実質公債費比率（分子）の構造'!O$52</f>
        <v>314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6</v>
      </c>
      <c r="C45" s="176"/>
      <c r="D45" s="176"/>
      <c r="E45" s="176">
        <f>'実質公債費比率（分子）の構造'!L$49</f>
        <v>9</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66</v>
      </c>
      <c r="B46" s="176">
        <f>'実質公債費比率（分子）の構造'!K$48</f>
        <v>70</v>
      </c>
      <c r="C46" s="176"/>
      <c r="D46" s="176"/>
      <c r="E46" s="176">
        <f>'実質公債費比率（分子）の構造'!L$48</f>
        <v>68</v>
      </c>
      <c r="F46" s="176"/>
      <c r="G46" s="176"/>
      <c r="H46" s="176">
        <f>'実質公債費比率（分子）の構造'!M$48</f>
        <v>73</v>
      </c>
      <c r="I46" s="176"/>
      <c r="J46" s="176"/>
      <c r="K46" s="176">
        <f>'実質公債費比率（分子）の構造'!N$48</f>
        <v>70</v>
      </c>
      <c r="L46" s="176"/>
      <c r="M46" s="176"/>
      <c r="N46" s="176">
        <f>'実質公債費比率（分子）の構造'!O$48</f>
        <v>67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244</v>
      </c>
      <c r="C49" s="176"/>
      <c r="D49" s="176"/>
      <c r="E49" s="176">
        <f>'実質公債費比率（分子）の構造'!L$45</f>
        <v>269</v>
      </c>
      <c r="F49" s="176"/>
      <c r="G49" s="176"/>
      <c r="H49" s="176">
        <f>'実質公債費比率（分子）の構造'!M$45</f>
        <v>271</v>
      </c>
      <c r="I49" s="176"/>
      <c r="J49" s="176"/>
      <c r="K49" s="176">
        <f>'実質公債費比率（分子）の構造'!N$45</f>
        <v>334</v>
      </c>
      <c r="L49" s="176"/>
      <c r="M49" s="176"/>
      <c r="N49" s="176">
        <f>'実質公債費比率（分子）の構造'!O$45</f>
        <v>381</v>
      </c>
      <c r="O49" s="176"/>
      <c r="P49" s="176"/>
    </row>
    <row r="50" spans="1:16" x14ac:dyDescent="0.15">
      <c r="A50" s="176" t="s">
        <v>69</v>
      </c>
      <c r="B50" s="176" t="e">
        <f>NA()</f>
        <v>#N/A</v>
      </c>
      <c r="C50" s="176">
        <f>IF(ISNUMBER('実質公債費比率（分子）の構造'!K$53),'実質公債費比率（分子）の構造'!K$53,NA())</f>
        <v>91</v>
      </c>
      <c r="D50" s="176" t="e">
        <f>NA()</f>
        <v>#N/A</v>
      </c>
      <c r="E50" s="176" t="e">
        <f>NA()</f>
        <v>#N/A</v>
      </c>
      <c r="F50" s="176">
        <f>IF(ISNUMBER('実質公債費比率（分子）の構造'!L$53),'実質公債費比率（分子）の構造'!L$53,NA())</f>
        <v>100</v>
      </c>
      <c r="G50" s="176" t="e">
        <f>NA()</f>
        <v>#N/A</v>
      </c>
      <c r="H50" s="176" t="e">
        <f>NA()</f>
        <v>#N/A</v>
      </c>
      <c r="I50" s="176">
        <f>IF(ISNUMBER('実質公債費比率（分子）の構造'!M$53),'実質公債費比率（分子）の構造'!M$53,NA())</f>
        <v>107</v>
      </c>
      <c r="J50" s="176" t="e">
        <f>NA()</f>
        <v>#N/A</v>
      </c>
      <c r="K50" s="176" t="e">
        <f>NA()</f>
        <v>#N/A</v>
      </c>
      <c r="L50" s="176">
        <f>IF(ISNUMBER('実質公債費比率（分子）の構造'!N$53),'実質公債費比率（分子）の構造'!N$53,NA())</f>
        <v>129</v>
      </c>
      <c r="M50" s="176" t="e">
        <f>NA()</f>
        <v>#N/A</v>
      </c>
      <c r="N50" s="176" t="e">
        <f>NA()</f>
        <v>#N/A</v>
      </c>
      <c r="O50" s="176">
        <f>IF(ISNUMBER('実質公債費比率（分子）の構造'!O$53),'実質公債費比率（分子）の構造'!O$53,NA())</f>
        <v>144</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2840</v>
      </c>
      <c r="E56" s="175"/>
      <c r="F56" s="175"/>
      <c r="G56" s="175">
        <f>'将来負担比率（分子）の構造'!J$52</f>
        <v>2795</v>
      </c>
      <c r="H56" s="175"/>
      <c r="I56" s="175"/>
      <c r="J56" s="175">
        <f>'将来負担比率（分子）の構造'!K$52</f>
        <v>3021</v>
      </c>
      <c r="K56" s="175"/>
      <c r="L56" s="175"/>
      <c r="M56" s="175">
        <f>'将来負担比率（分子）の構造'!L$52</f>
        <v>3472</v>
      </c>
      <c r="N56" s="175"/>
      <c r="O56" s="175"/>
      <c r="P56" s="175">
        <f>'将来負担比率（分子）の構造'!M$52</f>
        <v>4369</v>
      </c>
    </row>
    <row r="57" spans="1:16" x14ac:dyDescent="0.15">
      <c r="A57" s="175" t="s">
        <v>42</v>
      </c>
      <c r="B57" s="175"/>
      <c r="C57" s="175"/>
      <c r="D57" s="175">
        <f>'将来負担比率（分子）の構造'!I$51</f>
        <v>153</v>
      </c>
      <c r="E57" s="175"/>
      <c r="F57" s="175"/>
      <c r="G57" s="175">
        <f>'将来負担比率（分子）の構造'!J$51</f>
        <v>174</v>
      </c>
      <c r="H57" s="175"/>
      <c r="I57" s="175"/>
      <c r="J57" s="175">
        <f>'将来負担比率（分子）の構造'!K$51</f>
        <v>158</v>
      </c>
      <c r="K57" s="175"/>
      <c r="L57" s="175"/>
      <c r="M57" s="175">
        <f>'将来負担比率（分子）の構造'!L$51</f>
        <v>151</v>
      </c>
      <c r="N57" s="175"/>
      <c r="O57" s="175"/>
      <c r="P57" s="175">
        <f>'将来負担比率（分子）の構造'!M$51</f>
        <v>147</v>
      </c>
    </row>
    <row r="58" spans="1:16" x14ac:dyDescent="0.15">
      <c r="A58" s="175" t="s">
        <v>41</v>
      </c>
      <c r="B58" s="175"/>
      <c r="C58" s="175"/>
      <c r="D58" s="175">
        <f>'将来負担比率（分子）の構造'!I$50</f>
        <v>5747</v>
      </c>
      <c r="E58" s="175"/>
      <c r="F58" s="175"/>
      <c r="G58" s="175">
        <f>'将来負担比率（分子）の構造'!J$50</f>
        <v>5584</v>
      </c>
      <c r="H58" s="175"/>
      <c r="I58" s="175"/>
      <c r="J58" s="175">
        <f>'将来負担比率（分子）の構造'!K$50</f>
        <v>5719</v>
      </c>
      <c r="K58" s="175"/>
      <c r="L58" s="175"/>
      <c r="M58" s="175">
        <f>'将来負担比率（分子）の構造'!L$50</f>
        <v>5464</v>
      </c>
      <c r="N58" s="175"/>
      <c r="O58" s="175"/>
      <c r="P58" s="175">
        <f>'将来負担比率（分子）の構造'!M$50</f>
        <v>4568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339</v>
      </c>
      <c r="C62" s="175"/>
      <c r="D62" s="175"/>
      <c r="E62" s="175">
        <f>'将来負担比率（分子）の構造'!J$45</f>
        <v>330</v>
      </c>
      <c r="F62" s="175"/>
      <c r="G62" s="175"/>
      <c r="H62" s="175">
        <f>'将来負担比率（分子）の構造'!K$45</f>
        <v>388</v>
      </c>
      <c r="I62" s="175"/>
      <c r="J62" s="175"/>
      <c r="K62" s="175">
        <f>'将来負担比率（分子）の構造'!L$45</f>
        <v>451</v>
      </c>
      <c r="L62" s="175"/>
      <c r="M62" s="175"/>
      <c r="N62" s="175">
        <f>'将来負担比率（分子）の構造'!M$45</f>
        <v>379</v>
      </c>
      <c r="O62" s="175"/>
      <c r="P62" s="175"/>
    </row>
    <row r="63" spans="1:16" x14ac:dyDescent="0.15">
      <c r="A63" s="175" t="s">
        <v>34</v>
      </c>
      <c r="B63" s="175">
        <f>'将来負担比率（分子）の構造'!I$44</f>
        <v>253</v>
      </c>
      <c r="C63" s="175"/>
      <c r="D63" s="175"/>
      <c r="E63" s="175">
        <f>'将来負担比率（分子）の構造'!J$44</f>
        <v>220</v>
      </c>
      <c r="F63" s="175"/>
      <c r="G63" s="175"/>
      <c r="H63" s="175">
        <f>'将来負担比率（分子）の構造'!K$44</f>
        <v>207</v>
      </c>
      <c r="I63" s="175"/>
      <c r="J63" s="175"/>
      <c r="K63" s="175">
        <f>'将来負担比率（分子）の構造'!L$44</f>
        <v>199</v>
      </c>
      <c r="L63" s="175"/>
      <c r="M63" s="175"/>
      <c r="N63" s="175">
        <f>'将来負担比率（分子）の構造'!M$44</f>
        <v>186</v>
      </c>
      <c r="O63" s="175"/>
      <c r="P63" s="175"/>
    </row>
    <row r="64" spans="1:16" x14ac:dyDescent="0.15">
      <c r="A64" s="175" t="s">
        <v>33</v>
      </c>
      <c r="B64" s="175">
        <f>'将来負担比率（分子）の構造'!I$43</f>
        <v>670</v>
      </c>
      <c r="C64" s="175"/>
      <c r="D64" s="175"/>
      <c r="E64" s="175">
        <f>'将来負担比率（分子）の構造'!J$43</f>
        <v>631</v>
      </c>
      <c r="F64" s="175"/>
      <c r="G64" s="175"/>
      <c r="H64" s="175">
        <f>'将来負担比率（分子）の構造'!K$43</f>
        <v>605</v>
      </c>
      <c r="I64" s="175"/>
      <c r="J64" s="175"/>
      <c r="K64" s="175">
        <f>'将来負担比率（分子）の構造'!L$43</f>
        <v>571</v>
      </c>
      <c r="L64" s="175"/>
      <c r="M64" s="175"/>
      <c r="N64" s="175">
        <f>'将来負担比率（分子）の構造'!M$43</f>
        <v>542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3110</v>
      </c>
      <c r="C66" s="175"/>
      <c r="D66" s="175"/>
      <c r="E66" s="175">
        <f>'将来負担比率（分子）の構造'!J$41</f>
        <v>3226</v>
      </c>
      <c r="F66" s="175"/>
      <c r="G66" s="175"/>
      <c r="H66" s="175">
        <f>'将来負担比率（分子）の構造'!K$41</f>
        <v>3581</v>
      </c>
      <c r="I66" s="175"/>
      <c r="J66" s="175"/>
      <c r="K66" s="175">
        <f>'将来負担比率（分子）の構造'!L$41</f>
        <v>4234</v>
      </c>
      <c r="L66" s="175"/>
      <c r="M66" s="175"/>
      <c r="N66" s="175">
        <f>'将来負担比率（分子）の構造'!M$41</f>
        <v>5516</v>
      </c>
      <c r="O66" s="175"/>
      <c r="P66" s="175"/>
    </row>
    <row r="67" spans="1:16" x14ac:dyDescent="0.15">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1655</v>
      </c>
      <c r="C72" s="179">
        <f>基金残高に係る経年分析!G55</f>
        <v>1586</v>
      </c>
      <c r="D72" s="179">
        <f>基金残高に係る経年分析!H55</f>
        <v>1396</v>
      </c>
    </row>
    <row r="73" spans="1:16" x14ac:dyDescent="0.15">
      <c r="A73" s="178" t="s">
        <v>76</v>
      </c>
      <c r="B73" s="179">
        <f>基金残高に係る経年分析!F56</f>
        <v>195</v>
      </c>
      <c r="C73" s="179">
        <f>基金残高に係る経年分析!G56</f>
        <v>212</v>
      </c>
      <c r="D73" s="179">
        <f>基金残高に係る経年分析!H56</f>
        <v>222</v>
      </c>
    </row>
    <row r="74" spans="1:16" x14ac:dyDescent="0.15">
      <c r="A74" s="178" t="s">
        <v>77</v>
      </c>
      <c r="B74" s="179">
        <f>基金残高に係る経年分析!F57</f>
        <v>3567</v>
      </c>
      <c r="C74" s="179">
        <f>基金残高に係る経年分析!G57</f>
        <v>3363</v>
      </c>
      <c r="D74" s="179">
        <f>基金残高に係る経年分析!H57</f>
        <v>3057</v>
      </c>
    </row>
  </sheetData>
  <sheetProtection algorithmName="SHA-512" hashValue="Vx1KIz4F1LDImnssTgWWMmzBA96NWaGtppwcRGqX/S4yh8Qz8m/7/yi6qMIKMYos1Pwrs6rh+aMSEOevCf2i1g==" saltValue="uo4RqwRM5P/LJKndi1u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205</v>
      </c>
      <c r="DI1" s="639"/>
      <c r="DJ1" s="639"/>
      <c r="DK1" s="639"/>
      <c r="DL1" s="639"/>
      <c r="DM1" s="639"/>
      <c r="DN1" s="640"/>
      <c r="DO1" s="214"/>
      <c r="DP1" s="638" t="s">
        <v>206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211</v>
      </c>
      <c r="S4" s="642"/>
      <c r="T4" s="642"/>
      <c r="U4" s="642"/>
      <c r="V4" s="642"/>
      <c r="W4" s="642"/>
      <c r="X4" s="642"/>
      <c r="Y4" s="643"/>
      <c r="Z4" s="641" t="s">
        <v>212</v>
      </c>
      <c r="AA4" s="642"/>
      <c r="AB4" s="642"/>
      <c r="AC4" s="643"/>
      <c r="AD4" s="641" t="s">
        <v>213</v>
      </c>
      <c r="AE4" s="642"/>
      <c r="AF4" s="642"/>
      <c r="AG4" s="642"/>
      <c r="AH4" s="642"/>
      <c r="AI4" s="642"/>
      <c r="AJ4" s="642"/>
      <c r="AK4" s="643"/>
      <c r="AL4" s="641" t="s">
        <v>212</v>
      </c>
      <c r="AM4" s="642"/>
      <c r="AN4" s="642"/>
      <c r="AO4" s="643"/>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218</v>
      </c>
      <c r="C5" s="646"/>
      <c r="D5" s="646"/>
      <c r="E5" s="646"/>
      <c r="F5" s="646"/>
      <c r="G5" s="646"/>
      <c r="H5" s="646"/>
      <c r="I5" s="646"/>
      <c r="J5" s="646"/>
      <c r="K5" s="646"/>
      <c r="L5" s="646"/>
      <c r="M5" s="646"/>
      <c r="N5" s="646"/>
      <c r="O5" s="646"/>
      <c r="P5" s="646"/>
      <c r="Q5" s="647"/>
      <c r="R5" s="648">
        <v>443951</v>
      </c>
      <c r="S5" s="649"/>
      <c r="T5" s="649"/>
      <c r="U5" s="649"/>
      <c r="V5" s="649"/>
      <c r="W5" s="649"/>
      <c r="X5" s="649"/>
      <c r="Y5" s="650"/>
      <c r="Z5" s="651">
        <v>8.1</v>
      </c>
      <c r="AA5" s="651"/>
      <c r="AB5" s="651"/>
      <c r="AC5" s="651"/>
      <c r="AD5" s="652">
        <v>443951</v>
      </c>
      <c r="AE5" s="652"/>
      <c r="AF5" s="652"/>
      <c r="AG5" s="652"/>
      <c r="AH5" s="652"/>
      <c r="AI5" s="652"/>
      <c r="AJ5" s="652"/>
      <c r="AK5" s="652"/>
      <c r="AL5" s="653">
        <v>25.3</v>
      </c>
      <c r="AM5" s="654"/>
      <c r="AN5" s="654"/>
      <c r="AO5" s="655"/>
      <c r="AP5" s="645" t="s">
        <v>219</v>
      </c>
      <c r="AQ5" s="646"/>
      <c r="AR5" s="646"/>
      <c r="AS5" s="646"/>
      <c r="AT5" s="646"/>
      <c r="AU5" s="646"/>
      <c r="AV5" s="646"/>
      <c r="AW5" s="646"/>
      <c r="AX5" s="646"/>
      <c r="AY5" s="646"/>
      <c r="AZ5" s="646"/>
      <c r="BA5" s="646"/>
      <c r="BB5" s="646"/>
      <c r="BC5" s="646"/>
      <c r="BD5" s="646"/>
      <c r="BE5" s="646"/>
      <c r="BF5" s="647"/>
      <c r="BG5" s="659">
        <v>443951</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101945</v>
      </c>
      <c r="S6" s="660"/>
      <c r="T6" s="660"/>
      <c r="U6" s="660"/>
      <c r="V6" s="660"/>
      <c r="W6" s="660"/>
      <c r="X6" s="660"/>
      <c r="Y6" s="661"/>
      <c r="Z6" s="662">
        <v>1.9</v>
      </c>
      <c r="AA6" s="662"/>
      <c r="AB6" s="662"/>
      <c r="AC6" s="662"/>
      <c r="AD6" s="663">
        <v>101945</v>
      </c>
      <c r="AE6" s="663"/>
      <c r="AF6" s="663"/>
      <c r="AG6" s="663"/>
      <c r="AH6" s="663"/>
      <c r="AI6" s="663"/>
      <c r="AJ6" s="663"/>
      <c r="AK6" s="663"/>
      <c r="AL6" s="664">
        <v>5.8</v>
      </c>
      <c r="AM6" s="665"/>
      <c r="AN6" s="665"/>
      <c r="AO6" s="666"/>
      <c r="AP6" s="656" t="s">
        <v>224</v>
      </c>
      <c r="AQ6" s="657"/>
      <c r="AR6" s="657"/>
      <c r="AS6" s="657"/>
      <c r="AT6" s="657"/>
      <c r="AU6" s="657"/>
      <c r="AV6" s="657"/>
      <c r="AW6" s="657"/>
      <c r="AX6" s="657"/>
      <c r="AY6" s="657"/>
      <c r="AZ6" s="657"/>
      <c r="BA6" s="657"/>
      <c r="BB6" s="657"/>
      <c r="BC6" s="657"/>
      <c r="BD6" s="657"/>
      <c r="BE6" s="657"/>
      <c r="BF6" s="658"/>
      <c r="BG6" s="659">
        <v>443951</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45" t="s">
        <v>225</v>
      </c>
      <c r="CE6" s="646"/>
      <c r="CF6" s="646"/>
      <c r="CG6" s="646"/>
      <c r="CH6" s="646"/>
      <c r="CI6" s="646"/>
      <c r="CJ6" s="646"/>
      <c r="CK6" s="646"/>
      <c r="CL6" s="646"/>
      <c r="CM6" s="646"/>
      <c r="CN6" s="646"/>
      <c r="CO6" s="646"/>
      <c r="CP6" s="646"/>
      <c r="CQ6" s="647"/>
      <c r="CR6" s="659">
        <v>49045</v>
      </c>
      <c r="CS6" s="660"/>
      <c r="CT6" s="660"/>
      <c r="CU6" s="660"/>
      <c r="CV6" s="660"/>
      <c r="CW6" s="660"/>
      <c r="CX6" s="660"/>
      <c r="CY6" s="661"/>
      <c r="CZ6" s="653">
        <v>1</v>
      </c>
      <c r="DA6" s="654"/>
      <c r="DB6" s="654"/>
      <c r="DC6" s="670"/>
      <c r="DD6" s="668" t="s">
        <v>124</v>
      </c>
      <c r="DE6" s="660"/>
      <c r="DF6" s="660"/>
      <c r="DG6" s="660"/>
      <c r="DH6" s="660"/>
      <c r="DI6" s="660"/>
      <c r="DJ6" s="660"/>
      <c r="DK6" s="660"/>
      <c r="DL6" s="660"/>
      <c r="DM6" s="660"/>
      <c r="DN6" s="660"/>
      <c r="DO6" s="660"/>
      <c r="DP6" s="661"/>
      <c r="DQ6" s="668">
        <v>49045</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46</v>
      </c>
      <c r="S7" s="660"/>
      <c r="T7" s="660"/>
      <c r="U7" s="660"/>
      <c r="V7" s="660"/>
      <c r="W7" s="660"/>
      <c r="X7" s="660"/>
      <c r="Y7" s="661"/>
      <c r="Z7" s="662">
        <v>0</v>
      </c>
      <c r="AA7" s="662"/>
      <c r="AB7" s="662"/>
      <c r="AC7" s="662"/>
      <c r="AD7" s="663">
        <v>46</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53719</v>
      </c>
      <c r="BH7" s="660"/>
      <c r="BI7" s="660"/>
      <c r="BJ7" s="660"/>
      <c r="BK7" s="660"/>
      <c r="BL7" s="660"/>
      <c r="BM7" s="660"/>
      <c r="BN7" s="661"/>
      <c r="BO7" s="662">
        <v>12.1</v>
      </c>
      <c r="BP7" s="662"/>
      <c r="BQ7" s="662"/>
      <c r="BR7" s="662"/>
      <c r="BS7" s="663" t="s">
        <v>124</v>
      </c>
      <c r="BT7" s="663"/>
      <c r="BU7" s="663"/>
      <c r="BV7" s="663"/>
      <c r="BW7" s="663"/>
      <c r="BX7" s="663"/>
      <c r="BY7" s="663"/>
      <c r="BZ7" s="663"/>
      <c r="CA7" s="663"/>
      <c r="CB7" s="667"/>
      <c r="CD7" s="656" t="s">
        <v>228</v>
      </c>
      <c r="CE7" s="657"/>
      <c r="CF7" s="657"/>
      <c r="CG7" s="657"/>
      <c r="CH7" s="657"/>
      <c r="CI7" s="657"/>
      <c r="CJ7" s="657"/>
      <c r="CK7" s="657"/>
      <c r="CL7" s="657"/>
      <c r="CM7" s="657"/>
      <c r="CN7" s="657"/>
      <c r="CO7" s="657"/>
      <c r="CP7" s="657"/>
      <c r="CQ7" s="658"/>
      <c r="CR7" s="659">
        <v>617954</v>
      </c>
      <c r="CS7" s="660"/>
      <c r="CT7" s="660"/>
      <c r="CU7" s="660"/>
      <c r="CV7" s="660"/>
      <c r="CW7" s="660"/>
      <c r="CX7" s="660"/>
      <c r="CY7" s="661"/>
      <c r="CZ7" s="662">
        <v>12</v>
      </c>
      <c r="DA7" s="662"/>
      <c r="DB7" s="662"/>
      <c r="DC7" s="662"/>
      <c r="DD7" s="668">
        <v>24174</v>
      </c>
      <c r="DE7" s="660"/>
      <c r="DF7" s="660"/>
      <c r="DG7" s="660"/>
      <c r="DH7" s="660"/>
      <c r="DI7" s="660"/>
      <c r="DJ7" s="660"/>
      <c r="DK7" s="660"/>
      <c r="DL7" s="660"/>
      <c r="DM7" s="660"/>
      <c r="DN7" s="660"/>
      <c r="DO7" s="660"/>
      <c r="DP7" s="661"/>
      <c r="DQ7" s="668">
        <v>482599</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1331</v>
      </c>
      <c r="S8" s="660"/>
      <c r="T8" s="660"/>
      <c r="U8" s="660"/>
      <c r="V8" s="660"/>
      <c r="W8" s="660"/>
      <c r="X8" s="660"/>
      <c r="Y8" s="661"/>
      <c r="Z8" s="662">
        <v>0</v>
      </c>
      <c r="AA8" s="662"/>
      <c r="AB8" s="662"/>
      <c r="AC8" s="662"/>
      <c r="AD8" s="663">
        <v>1331</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1813</v>
      </c>
      <c r="BH8" s="660"/>
      <c r="BI8" s="660"/>
      <c r="BJ8" s="660"/>
      <c r="BK8" s="660"/>
      <c r="BL8" s="660"/>
      <c r="BM8" s="660"/>
      <c r="BN8" s="661"/>
      <c r="BO8" s="662">
        <v>0.4</v>
      </c>
      <c r="BP8" s="662"/>
      <c r="BQ8" s="662"/>
      <c r="BR8" s="662"/>
      <c r="BS8" s="663" t="s">
        <v>124</v>
      </c>
      <c r="BT8" s="663"/>
      <c r="BU8" s="663"/>
      <c r="BV8" s="663"/>
      <c r="BW8" s="663"/>
      <c r="BX8" s="663"/>
      <c r="BY8" s="663"/>
      <c r="BZ8" s="663"/>
      <c r="CA8" s="663"/>
      <c r="CB8" s="667"/>
      <c r="CD8" s="656" t="s">
        <v>231</v>
      </c>
      <c r="CE8" s="657"/>
      <c r="CF8" s="657"/>
      <c r="CG8" s="657"/>
      <c r="CH8" s="657"/>
      <c r="CI8" s="657"/>
      <c r="CJ8" s="657"/>
      <c r="CK8" s="657"/>
      <c r="CL8" s="657"/>
      <c r="CM8" s="657"/>
      <c r="CN8" s="657"/>
      <c r="CO8" s="657"/>
      <c r="CP8" s="657"/>
      <c r="CQ8" s="658"/>
      <c r="CR8" s="659">
        <v>393824</v>
      </c>
      <c r="CS8" s="660"/>
      <c r="CT8" s="660"/>
      <c r="CU8" s="660"/>
      <c r="CV8" s="660"/>
      <c r="CW8" s="660"/>
      <c r="CX8" s="660"/>
      <c r="CY8" s="661"/>
      <c r="CZ8" s="662">
        <v>7.7</v>
      </c>
      <c r="DA8" s="662"/>
      <c r="DB8" s="662"/>
      <c r="DC8" s="662"/>
      <c r="DD8" s="668">
        <v>1452</v>
      </c>
      <c r="DE8" s="660"/>
      <c r="DF8" s="660"/>
      <c r="DG8" s="660"/>
      <c r="DH8" s="660"/>
      <c r="DI8" s="660"/>
      <c r="DJ8" s="660"/>
      <c r="DK8" s="660"/>
      <c r="DL8" s="660"/>
      <c r="DM8" s="660"/>
      <c r="DN8" s="660"/>
      <c r="DO8" s="660"/>
      <c r="DP8" s="661"/>
      <c r="DQ8" s="668">
        <v>245376</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1456</v>
      </c>
      <c r="S9" s="660"/>
      <c r="T9" s="660"/>
      <c r="U9" s="660"/>
      <c r="V9" s="660"/>
      <c r="W9" s="660"/>
      <c r="X9" s="660"/>
      <c r="Y9" s="661"/>
      <c r="Z9" s="662">
        <v>0</v>
      </c>
      <c r="AA9" s="662"/>
      <c r="AB9" s="662"/>
      <c r="AC9" s="662"/>
      <c r="AD9" s="663">
        <v>1456</v>
      </c>
      <c r="AE9" s="663"/>
      <c r="AF9" s="663"/>
      <c r="AG9" s="663"/>
      <c r="AH9" s="663"/>
      <c r="AI9" s="663"/>
      <c r="AJ9" s="663"/>
      <c r="AK9" s="663"/>
      <c r="AL9" s="664">
        <v>0.1</v>
      </c>
      <c r="AM9" s="665"/>
      <c r="AN9" s="665"/>
      <c r="AO9" s="666"/>
      <c r="AP9" s="656" t="s">
        <v>233</v>
      </c>
      <c r="AQ9" s="657"/>
      <c r="AR9" s="657"/>
      <c r="AS9" s="657"/>
      <c r="AT9" s="657"/>
      <c r="AU9" s="657"/>
      <c r="AV9" s="657"/>
      <c r="AW9" s="657"/>
      <c r="AX9" s="657"/>
      <c r="AY9" s="657"/>
      <c r="AZ9" s="657"/>
      <c r="BA9" s="657"/>
      <c r="BB9" s="657"/>
      <c r="BC9" s="657"/>
      <c r="BD9" s="657"/>
      <c r="BE9" s="657"/>
      <c r="BF9" s="658"/>
      <c r="BG9" s="659">
        <v>41232</v>
      </c>
      <c r="BH9" s="660"/>
      <c r="BI9" s="660"/>
      <c r="BJ9" s="660"/>
      <c r="BK9" s="660"/>
      <c r="BL9" s="660"/>
      <c r="BM9" s="660"/>
      <c r="BN9" s="661"/>
      <c r="BO9" s="662">
        <v>9.3000000000000007</v>
      </c>
      <c r="BP9" s="662"/>
      <c r="BQ9" s="662"/>
      <c r="BR9" s="662"/>
      <c r="BS9" s="663" t="s">
        <v>124</v>
      </c>
      <c r="BT9" s="663"/>
      <c r="BU9" s="663"/>
      <c r="BV9" s="663"/>
      <c r="BW9" s="663"/>
      <c r="BX9" s="663"/>
      <c r="BY9" s="663"/>
      <c r="BZ9" s="663"/>
      <c r="CA9" s="663"/>
      <c r="CB9" s="667"/>
      <c r="CD9" s="656" t="s">
        <v>234</v>
      </c>
      <c r="CE9" s="657"/>
      <c r="CF9" s="657"/>
      <c r="CG9" s="657"/>
      <c r="CH9" s="657"/>
      <c r="CI9" s="657"/>
      <c r="CJ9" s="657"/>
      <c r="CK9" s="657"/>
      <c r="CL9" s="657"/>
      <c r="CM9" s="657"/>
      <c r="CN9" s="657"/>
      <c r="CO9" s="657"/>
      <c r="CP9" s="657"/>
      <c r="CQ9" s="658"/>
      <c r="CR9" s="659">
        <v>335538</v>
      </c>
      <c r="CS9" s="660"/>
      <c r="CT9" s="660"/>
      <c r="CU9" s="660"/>
      <c r="CV9" s="660"/>
      <c r="CW9" s="660"/>
      <c r="CX9" s="660"/>
      <c r="CY9" s="661"/>
      <c r="CZ9" s="662">
        <v>6.5</v>
      </c>
      <c r="DA9" s="662"/>
      <c r="DB9" s="662"/>
      <c r="DC9" s="662"/>
      <c r="DD9" s="668">
        <v>2924</v>
      </c>
      <c r="DE9" s="660"/>
      <c r="DF9" s="660"/>
      <c r="DG9" s="660"/>
      <c r="DH9" s="660"/>
      <c r="DI9" s="660"/>
      <c r="DJ9" s="660"/>
      <c r="DK9" s="660"/>
      <c r="DL9" s="660"/>
      <c r="DM9" s="660"/>
      <c r="DN9" s="660"/>
      <c r="DO9" s="660"/>
      <c r="DP9" s="661"/>
      <c r="DQ9" s="668">
        <v>134335</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5860</v>
      </c>
      <c r="BH10" s="660"/>
      <c r="BI10" s="660"/>
      <c r="BJ10" s="660"/>
      <c r="BK10" s="660"/>
      <c r="BL10" s="660"/>
      <c r="BM10" s="660"/>
      <c r="BN10" s="661"/>
      <c r="BO10" s="662">
        <v>1.3</v>
      </c>
      <c r="BP10" s="662"/>
      <c r="BQ10" s="662"/>
      <c r="BR10" s="662"/>
      <c r="BS10" s="663" t="s">
        <v>124</v>
      </c>
      <c r="BT10" s="663"/>
      <c r="BU10" s="663"/>
      <c r="BV10" s="663"/>
      <c r="BW10" s="663"/>
      <c r="BX10" s="663"/>
      <c r="BY10" s="663"/>
      <c r="BZ10" s="663"/>
      <c r="CA10" s="663"/>
      <c r="CB10" s="667"/>
      <c r="CD10" s="656" t="s">
        <v>237</v>
      </c>
      <c r="CE10" s="657"/>
      <c r="CF10" s="657"/>
      <c r="CG10" s="657"/>
      <c r="CH10" s="657"/>
      <c r="CI10" s="657"/>
      <c r="CJ10" s="657"/>
      <c r="CK10" s="657"/>
      <c r="CL10" s="657"/>
      <c r="CM10" s="657"/>
      <c r="CN10" s="657"/>
      <c r="CO10" s="657"/>
      <c r="CP10" s="657"/>
      <c r="CQ10" s="658"/>
      <c r="CR10" s="659">
        <v>5176</v>
      </c>
      <c r="CS10" s="660"/>
      <c r="CT10" s="660"/>
      <c r="CU10" s="660"/>
      <c r="CV10" s="660"/>
      <c r="CW10" s="660"/>
      <c r="CX10" s="660"/>
      <c r="CY10" s="661"/>
      <c r="CZ10" s="662">
        <v>0.1</v>
      </c>
      <c r="DA10" s="662"/>
      <c r="DB10" s="662"/>
      <c r="DC10" s="662"/>
      <c r="DD10" s="668" t="s">
        <v>124</v>
      </c>
      <c r="DE10" s="660"/>
      <c r="DF10" s="660"/>
      <c r="DG10" s="660"/>
      <c r="DH10" s="660"/>
      <c r="DI10" s="660"/>
      <c r="DJ10" s="660"/>
      <c r="DK10" s="660"/>
      <c r="DL10" s="660"/>
      <c r="DM10" s="660"/>
      <c r="DN10" s="660"/>
      <c r="DO10" s="660"/>
      <c r="DP10" s="661"/>
      <c r="DQ10" s="668">
        <v>3451</v>
      </c>
      <c r="DR10" s="660"/>
      <c r="DS10" s="660"/>
      <c r="DT10" s="660"/>
      <c r="DU10" s="660"/>
      <c r="DV10" s="660"/>
      <c r="DW10" s="660"/>
      <c r="DX10" s="660"/>
      <c r="DY10" s="660"/>
      <c r="DZ10" s="660"/>
      <c r="EA10" s="660"/>
      <c r="EB10" s="660"/>
      <c r="EC10" s="669"/>
    </row>
    <row r="11" spans="2:143" ht="11.25" customHeight="1" x14ac:dyDescent="0.15">
      <c r="B11" s="656" t="s">
        <v>238</v>
      </c>
      <c r="C11" s="657"/>
      <c r="D11" s="657"/>
      <c r="E11" s="657"/>
      <c r="F11" s="657"/>
      <c r="G11" s="657"/>
      <c r="H11" s="657"/>
      <c r="I11" s="657"/>
      <c r="J11" s="657"/>
      <c r="K11" s="657"/>
      <c r="L11" s="657"/>
      <c r="M11" s="657"/>
      <c r="N11" s="657"/>
      <c r="O11" s="657"/>
      <c r="P11" s="657"/>
      <c r="Q11" s="658"/>
      <c r="R11" s="659">
        <v>29152</v>
      </c>
      <c r="S11" s="660"/>
      <c r="T11" s="660"/>
      <c r="U11" s="660"/>
      <c r="V11" s="660"/>
      <c r="W11" s="660"/>
      <c r="X11" s="660"/>
      <c r="Y11" s="661"/>
      <c r="Z11" s="664">
        <v>0.5</v>
      </c>
      <c r="AA11" s="665"/>
      <c r="AB11" s="665"/>
      <c r="AC11" s="671"/>
      <c r="AD11" s="668">
        <v>29152</v>
      </c>
      <c r="AE11" s="660"/>
      <c r="AF11" s="660"/>
      <c r="AG11" s="660"/>
      <c r="AH11" s="660"/>
      <c r="AI11" s="660"/>
      <c r="AJ11" s="660"/>
      <c r="AK11" s="661"/>
      <c r="AL11" s="664">
        <v>1.7</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4814</v>
      </c>
      <c r="BH11" s="660"/>
      <c r="BI11" s="660"/>
      <c r="BJ11" s="660"/>
      <c r="BK11" s="660"/>
      <c r="BL11" s="660"/>
      <c r="BM11" s="660"/>
      <c r="BN11" s="661"/>
      <c r="BO11" s="662">
        <v>1.1000000000000001</v>
      </c>
      <c r="BP11" s="662"/>
      <c r="BQ11" s="662"/>
      <c r="BR11" s="662"/>
      <c r="BS11" s="663" t="s">
        <v>124</v>
      </c>
      <c r="BT11" s="663"/>
      <c r="BU11" s="663"/>
      <c r="BV11" s="663"/>
      <c r="BW11" s="663"/>
      <c r="BX11" s="663"/>
      <c r="BY11" s="663"/>
      <c r="BZ11" s="663"/>
      <c r="CA11" s="663"/>
      <c r="CB11" s="667"/>
      <c r="CD11" s="656" t="s">
        <v>240</v>
      </c>
      <c r="CE11" s="657"/>
      <c r="CF11" s="657"/>
      <c r="CG11" s="657"/>
      <c r="CH11" s="657"/>
      <c r="CI11" s="657"/>
      <c r="CJ11" s="657"/>
      <c r="CK11" s="657"/>
      <c r="CL11" s="657"/>
      <c r="CM11" s="657"/>
      <c r="CN11" s="657"/>
      <c r="CO11" s="657"/>
      <c r="CP11" s="657"/>
      <c r="CQ11" s="658"/>
      <c r="CR11" s="659">
        <v>390831</v>
      </c>
      <c r="CS11" s="660"/>
      <c r="CT11" s="660"/>
      <c r="CU11" s="660"/>
      <c r="CV11" s="660"/>
      <c r="CW11" s="660"/>
      <c r="CX11" s="660"/>
      <c r="CY11" s="661"/>
      <c r="CZ11" s="662">
        <v>7.6</v>
      </c>
      <c r="DA11" s="662"/>
      <c r="DB11" s="662"/>
      <c r="DC11" s="662"/>
      <c r="DD11" s="668">
        <v>198257</v>
      </c>
      <c r="DE11" s="660"/>
      <c r="DF11" s="660"/>
      <c r="DG11" s="660"/>
      <c r="DH11" s="660"/>
      <c r="DI11" s="660"/>
      <c r="DJ11" s="660"/>
      <c r="DK11" s="660"/>
      <c r="DL11" s="660"/>
      <c r="DM11" s="660"/>
      <c r="DN11" s="660"/>
      <c r="DO11" s="660"/>
      <c r="DP11" s="661"/>
      <c r="DQ11" s="668">
        <v>115794</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t="s">
        <v>124</v>
      </c>
      <c r="S12" s="660"/>
      <c r="T12" s="660"/>
      <c r="U12" s="660"/>
      <c r="V12" s="660"/>
      <c r="W12" s="660"/>
      <c r="X12" s="660"/>
      <c r="Y12" s="661"/>
      <c r="Z12" s="662" t="s">
        <v>124</v>
      </c>
      <c r="AA12" s="662"/>
      <c r="AB12" s="662"/>
      <c r="AC12" s="662"/>
      <c r="AD12" s="663" t="s">
        <v>124</v>
      </c>
      <c r="AE12" s="663"/>
      <c r="AF12" s="663"/>
      <c r="AG12" s="663"/>
      <c r="AH12" s="663"/>
      <c r="AI12" s="663"/>
      <c r="AJ12" s="663"/>
      <c r="AK12" s="663"/>
      <c r="AL12" s="664" t="s">
        <v>124</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381990</v>
      </c>
      <c r="BH12" s="660"/>
      <c r="BI12" s="660"/>
      <c r="BJ12" s="660"/>
      <c r="BK12" s="660"/>
      <c r="BL12" s="660"/>
      <c r="BM12" s="660"/>
      <c r="BN12" s="661"/>
      <c r="BO12" s="662">
        <v>86</v>
      </c>
      <c r="BP12" s="662"/>
      <c r="BQ12" s="662"/>
      <c r="BR12" s="662"/>
      <c r="BS12" s="663" t="s">
        <v>124</v>
      </c>
      <c r="BT12" s="663"/>
      <c r="BU12" s="663"/>
      <c r="BV12" s="663"/>
      <c r="BW12" s="663"/>
      <c r="BX12" s="663"/>
      <c r="BY12" s="663"/>
      <c r="BZ12" s="663"/>
      <c r="CA12" s="663"/>
      <c r="CB12" s="667"/>
      <c r="CD12" s="656" t="s">
        <v>243</v>
      </c>
      <c r="CE12" s="657"/>
      <c r="CF12" s="657"/>
      <c r="CG12" s="657"/>
      <c r="CH12" s="657"/>
      <c r="CI12" s="657"/>
      <c r="CJ12" s="657"/>
      <c r="CK12" s="657"/>
      <c r="CL12" s="657"/>
      <c r="CM12" s="657"/>
      <c r="CN12" s="657"/>
      <c r="CO12" s="657"/>
      <c r="CP12" s="657"/>
      <c r="CQ12" s="658"/>
      <c r="CR12" s="659">
        <v>286586</v>
      </c>
      <c r="CS12" s="660"/>
      <c r="CT12" s="660"/>
      <c r="CU12" s="660"/>
      <c r="CV12" s="660"/>
      <c r="CW12" s="660"/>
      <c r="CX12" s="660"/>
      <c r="CY12" s="661"/>
      <c r="CZ12" s="662">
        <v>5.6</v>
      </c>
      <c r="DA12" s="662"/>
      <c r="DB12" s="662"/>
      <c r="DC12" s="662"/>
      <c r="DD12" s="668">
        <v>62459</v>
      </c>
      <c r="DE12" s="660"/>
      <c r="DF12" s="660"/>
      <c r="DG12" s="660"/>
      <c r="DH12" s="660"/>
      <c r="DI12" s="660"/>
      <c r="DJ12" s="660"/>
      <c r="DK12" s="660"/>
      <c r="DL12" s="660"/>
      <c r="DM12" s="660"/>
      <c r="DN12" s="660"/>
      <c r="DO12" s="660"/>
      <c r="DP12" s="661"/>
      <c r="DQ12" s="668">
        <v>238502</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85829</v>
      </c>
      <c r="BH13" s="660"/>
      <c r="BI13" s="660"/>
      <c r="BJ13" s="660"/>
      <c r="BK13" s="660"/>
      <c r="BL13" s="660"/>
      <c r="BM13" s="660"/>
      <c r="BN13" s="661"/>
      <c r="BO13" s="662">
        <v>19.3</v>
      </c>
      <c r="BP13" s="662"/>
      <c r="BQ13" s="662"/>
      <c r="BR13" s="662"/>
      <c r="BS13" s="663" t="s">
        <v>124</v>
      </c>
      <c r="BT13" s="663"/>
      <c r="BU13" s="663"/>
      <c r="BV13" s="663"/>
      <c r="BW13" s="663"/>
      <c r="BX13" s="663"/>
      <c r="BY13" s="663"/>
      <c r="BZ13" s="663"/>
      <c r="CA13" s="663"/>
      <c r="CB13" s="667"/>
      <c r="CD13" s="656" t="s">
        <v>246</v>
      </c>
      <c r="CE13" s="657"/>
      <c r="CF13" s="657"/>
      <c r="CG13" s="657"/>
      <c r="CH13" s="657"/>
      <c r="CI13" s="657"/>
      <c r="CJ13" s="657"/>
      <c r="CK13" s="657"/>
      <c r="CL13" s="657"/>
      <c r="CM13" s="657"/>
      <c r="CN13" s="657"/>
      <c r="CO13" s="657"/>
      <c r="CP13" s="657"/>
      <c r="CQ13" s="658"/>
      <c r="CR13" s="659">
        <v>292080</v>
      </c>
      <c r="CS13" s="660"/>
      <c r="CT13" s="660"/>
      <c r="CU13" s="660"/>
      <c r="CV13" s="660"/>
      <c r="CW13" s="660"/>
      <c r="CX13" s="660"/>
      <c r="CY13" s="661"/>
      <c r="CZ13" s="662">
        <v>5.7</v>
      </c>
      <c r="DA13" s="662"/>
      <c r="DB13" s="662"/>
      <c r="DC13" s="662"/>
      <c r="DD13" s="668">
        <v>245257</v>
      </c>
      <c r="DE13" s="660"/>
      <c r="DF13" s="660"/>
      <c r="DG13" s="660"/>
      <c r="DH13" s="660"/>
      <c r="DI13" s="660"/>
      <c r="DJ13" s="660"/>
      <c r="DK13" s="660"/>
      <c r="DL13" s="660"/>
      <c r="DM13" s="660"/>
      <c r="DN13" s="660"/>
      <c r="DO13" s="660"/>
      <c r="DP13" s="661"/>
      <c r="DQ13" s="668">
        <v>98905</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v>483</v>
      </c>
      <c r="S14" s="660"/>
      <c r="T14" s="660"/>
      <c r="U14" s="660"/>
      <c r="V14" s="660"/>
      <c r="W14" s="660"/>
      <c r="X14" s="660"/>
      <c r="Y14" s="661"/>
      <c r="Z14" s="662">
        <v>0</v>
      </c>
      <c r="AA14" s="662"/>
      <c r="AB14" s="662"/>
      <c r="AC14" s="662"/>
      <c r="AD14" s="663">
        <v>483</v>
      </c>
      <c r="AE14" s="663"/>
      <c r="AF14" s="663"/>
      <c r="AG14" s="663"/>
      <c r="AH14" s="663"/>
      <c r="AI14" s="663"/>
      <c r="AJ14" s="663"/>
      <c r="AK14" s="663"/>
      <c r="AL14" s="664">
        <v>0</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5715</v>
      </c>
      <c r="BH14" s="660"/>
      <c r="BI14" s="660"/>
      <c r="BJ14" s="660"/>
      <c r="BK14" s="660"/>
      <c r="BL14" s="660"/>
      <c r="BM14" s="660"/>
      <c r="BN14" s="661"/>
      <c r="BO14" s="662">
        <v>1.3</v>
      </c>
      <c r="BP14" s="662"/>
      <c r="BQ14" s="662"/>
      <c r="BR14" s="662"/>
      <c r="BS14" s="663" t="s">
        <v>124</v>
      </c>
      <c r="BT14" s="663"/>
      <c r="BU14" s="663"/>
      <c r="BV14" s="663"/>
      <c r="BW14" s="663"/>
      <c r="BX14" s="663"/>
      <c r="BY14" s="663"/>
      <c r="BZ14" s="663"/>
      <c r="CA14" s="663"/>
      <c r="CB14" s="667"/>
      <c r="CD14" s="656" t="s">
        <v>249</v>
      </c>
      <c r="CE14" s="657"/>
      <c r="CF14" s="657"/>
      <c r="CG14" s="657"/>
      <c r="CH14" s="657"/>
      <c r="CI14" s="657"/>
      <c r="CJ14" s="657"/>
      <c r="CK14" s="657"/>
      <c r="CL14" s="657"/>
      <c r="CM14" s="657"/>
      <c r="CN14" s="657"/>
      <c r="CO14" s="657"/>
      <c r="CP14" s="657"/>
      <c r="CQ14" s="658"/>
      <c r="CR14" s="659">
        <v>137978</v>
      </c>
      <c r="CS14" s="660"/>
      <c r="CT14" s="660"/>
      <c r="CU14" s="660"/>
      <c r="CV14" s="660"/>
      <c r="CW14" s="660"/>
      <c r="CX14" s="660"/>
      <c r="CY14" s="661"/>
      <c r="CZ14" s="662">
        <v>2.7</v>
      </c>
      <c r="DA14" s="662"/>
      <c r="DB14" s="662"/>
      <c r="DC14" s="662"/>
      <c r="DD14" s="668">
        <v>15</v>
      </c>
      <c r="DE14" s="660"/>
      <c r="DF14" s="660"/>
      <c r="DG14" s="660"/>
      <c r="DH14" s="660"/>
      <c r="DI14" s="660"/>
      <c r="DJ14" s="660"/>
      <c r="DK14" s="660"/>
      <c r="DL14" s="660"/>
      <c r="DM14" s="660"/>
      <c r="DN14" s="660"/>
      <c r="DO14" s="660"/>
      <c r="DP14" s="661"/>
      <c r="DQ14" s="668">
        <v>127577</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2527</v>
      </c>
      <c r="BH15" s="660"/>
      <c r="BI15" s="660"/>
      <c r="BJ15" s="660"/>
      <c r="BK15" s="660"/>
      <c r="BL15" s="660"/>
      <c r="BM15" s="660"/>
      <c r="BN15" s="661"/>
      <c r="BO15" s="662">
        <v>0.6</v>
      </c>
      <c r="BP15" s="662"/>
      <c r="BQ15" s="662"/>
      <c r="BR15" s="662"/>
      <c r="BS15" s="663" t="s">
        <v>124</v>
      </c>
      <c r="BT15" s="663"/>
      <c r="BU15" s="663"/>
      <c r="BV15" s="663"/>
      <c r="BW15" s="663"/>
      <c r="BX15" s="663"/>
      <c r="BY15" s="663"/>
      <c r="BZ15" s="663"/>
      <c r="CA15" s="663"/>
      <c r="CB15" s="667"/>
      <c r="CD15" s="656" t="s">
        <v>252</v>
      </c>
      <c r="CE15" s="657"/>
      <c r="CF15" s="657"/>
      <c r="CG15" s="657"/>
      <c r="CH15" s="657"/>
      <c r="CI15" s="657"/>
      <c r="CJ15" s="657"/>
      <c r="CK15" s="657"/>
      <c r="CL15" s="657"/>
      <c r="CM15" s="657"/>
      <c r="CN15" s="657"/>
      <c r="CO15" s="657"/>
      <c r="CP15" s="657"/>
      <c r="CQ15" s="658"/>
      <c r="CR15" s="659">
        <v>2233562</v>
      </c>
      <c r="CS15" s="660"/>
      <c r="CT15" s="660"/>
      <c r="CU15" s="660"/>
      <c r="CV15" s="660"/>
      <c r="CW15" s="660"/>
      <c r="CX15" s="660"/>
      <c r="CY15" s="661"/>
      <c r="CZ15" s="662">
        <v>43.5</v>
      </c>
      <c r="DA15" s="662"/>
      <c r="DB15" s="662"/>
      <c r="DC15" s="662"/>
      <c r="DD15" s="668">
        <v>1933777</v>
      </c>
      <c r="DE15" s="660"/>
      <c r="DF15" s="660"/>
      <c r="DG15" s="660"/>
      <c r="DH15" s="660"/>
      <c r="DI15" s="660"/>
      <c r="DJ15" s="660"/>
      <c r="DK15" s="660"/>
      <c r="DL15" s="660"/>
      <c r="DM15" s="660"/>
      <c r="DN15" s="660"/>
      <c r="DO15" s="660"/>
      <c r="DP15" s="661"/>
      <c r="DQ15" s="668">
        <v>406707</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v>3532</v>
      </c>
      <c r="S16" s="660"/>
      <c r="T16" s="660"/>
      <c r="U16" s="660"/>
      <c r="V16" s="660"/>
      <c r="W16" s="660"/>
      <c r="X16" s="660"/>
      <c r="Y16" s="661"/>
      <c r="Z16" s="662">
        <v>0.1</v>
      </c>
      <c r="AA16" s="662"/>
      <c r="AB16" s="662"/>
      <c r="AC16" s="662"/>
      <c r="AD16" s="663">
        <v>3532</v>
      </c>
      <c r="AE16" s="663"/>
      <c r="AF16" s="663"/>
      <c r="AG16" s="663"/>
      <c r="AH16" s="663"/>
      <c r="AI16" s="663"/>
      <c r="AJ16" s="663"/>
      <c r="AK16" s="663"/>
      <c r="AL16" s="664">
        <v>0.2</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255</v>
      </c>
      <c r="CE16" s="657"/>
      <c r="CF16" s="657"/>
      <c r="CG16" s="657"/>
      <c r="CH16" s="657"/>
      <c r="CI16" s="657"/>
      <c r="CJ16" s="657"/>
      <c r="CK16" s="657"/>
      <c r="CL16" s="657"/>
      <c r="CM16" s="657"/>
      <c r="CN16" s="657"/>
      <c r="CO16" s="657"/>
      <c r="CP16" s="657"/>
      <c r="CQ16" s="658"/>
      <c r="CR16" s="659">
        <v>9502</v>
      </c>
      <c r="CS16" s="660"/>
      <c r="CT16" s="660"/>
      <c r="CU16" s="660"/>
      <c r="CV16" s="660"/>
      <c r="CW16" s="660"/>
      <c r="CX16" s="660"/>
      <c r="CY16" s="661"/>
      <c r="CZ16" s="662">
        <v>0.2</v>
      </c>
      <c r="DA16" s="662"/>
      <c r="DB16" s="662"/>
      <c r="DC16" s="662"/>
      <c r="DD16" s="668" t="s">
        <v>124</v>
      </c>
      <c r="DE16" s="660"/>
      <c r="DF16" s="660"/>
      <c r="DG16" s="660"/>
      <c r="DH16" s="660"/>
      <c r="DI16" s="660"/>
      <c r="DJ16" s="660"/>
      <c r="DK16" s="660"/>
      <c r="DL16" s="660"/>
      <c r="DM16" s="660"/>
      <c r="DN16" s="660"/>
      <c r="DO16" s="660"/>
      <c r="DP16" s="661"/>
      <c r="DQ16" s="668">
        <v>9502</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2211</v>
      </c>
      <c r="S17" s="660"/>
      <c r="T17" s="660"/>
      <c r="U17" s="660"/>
      <c r="V17" s="660"/>
      <c r="W17" s="660"/>
      <c r="X17" s="660"/>
      <c r="Y17" s="661"/>
      <c r="Z17" s="662">
        <v>0</v>
      </c>
      <c r="AA17" s="662"/>
      <c r="AB17" s="662"/>
      <c r="AC17" s="662"/>
      <c r="AD17" s="663">
        <v>2211</v>
      </c>
      <c r="AE17" s="663"/>
      <c r="AF17" s="663"/>
      <c r="AG17" s="663"/>
      <c r="AH17" s="663"/>
      <c r="AI17" s="663"/>
      <c r="AJ17" s="663"/>
      <c r="AK17" s="663"/>
      <c r="AL17" s="664">
        <v>0.1</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258</v>
      </c>
      <c r="CE17" s="657"/>
      <c r="CF17" s="657"/>
      <c r="CG17" s="657"/>
      <c r="CH17" s="657"/>
      <c r="CI17" s="657"/>
      <c r="CJ17" s="657"/>
      <c r="CK17" s="657"/>
      <c r="CL17" s="657"/>
      <c r="CM17" s="657"/>
      <c r="CN17" s="657"/>
      <c r="CO17" s="657"/>
      <c r="CP17" s="657"/>
      <c r="CQ17" s="658"/>
      <c r="CR17" s="659">
        <v>386251</v>
      </c>
      <c r="CS17" s="660"/>
      <c r="CT17" s="660"/>
      <c r="CU17" s="660"/>
      <c r="CV17" s="660"/>
      <c r="CW17" s="660"/>
      <c r="CX17" s="660"/>
      <c r="CY17" s="661"/>
      <c r="CZ17" s="662">
        <v>7.5</v>
      </c>
      <c r="DA17" s="662"/>
      <c r="DB17" s="662"/>
      <c r="DC17" s="662"/>
      <c r="DD17" s="668" t="s">
        <v>124</v>
      </c>
      <c r="DE17" s="660"/>
      <c r="DF17" s="660"/>
      <c r="DG17" s="660"/>
      <c r="DH17" s="660"/>
      <c r="DI17" s="660"/>
      <c r="DJ17" s="660"/>
      <c r="DK17" s="660"/>
      <c r="DL17" s="660"/>
      <c r="DM17" s="660"/>
      <c r="DN17" s="660"/>
      <c r="DO17" s="660"/>
      <c r="DP17" s="661"/>
      <c r="DQ17" s="668">
        <v>386251</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58</v>
      </c>
      <c r="S18" s="660"/>
      <c r="T18" s="660"/>
      <c r="U18" s="660"/>
      <c r="V18" s="660"/>
      <c r="W18" s="660"/>
      <c r="X18" s="660"/>
      <c r="Y18" s="661"/>
      <c r="Z18" s="662">
        <v>0</v>
      </c>
      <c r="AA18" s="662"/>
      <c r="AB18" s="662"/>
      <c r="AC18" s="662"/>
      <c r="AD18" s="663">
        <v>58</v>
      </c>
      <c r="AE18" s="663"/>
      <c r="AF18" s="663"/>
      <c r="AG18" s="663"/>
      <c r="AH18" s="663"/>
      <c r="AI18" s="663"/>
      <c r="AJ18" s="663"/>
      <c r="AK18" s="663"/>
      <c r="AL18" s="664">
        <v>0</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261</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58</v>
      </c>
      <c r="S19" s="660"/>
      <c r="T19" s="660"/>
      <c r="U19" s="660"/>
      <c r="V19" s="660"/>
      <c r="W19" s="660"/>
      <c r="X19" s="660"/>
      <c r="Y19" s="661"/>
      <c r="Z19" s="662">
        <v>0</v>
      </c>
      <c r="AA19" s="662"/>
      <c r="AB19" s="662"/>
      <c r="AC19" s="662"/>
      <c r="AD19" s="663">
        <v>58</v>
      </c>
      <c r="AE19" s="663"/>
      <c r="AF19" s="663"/>
      <c r="AG19" s="663"/>
      <c r="AH19" s="663"/>
      <c r="AI19" s="663"/>
      <c r="AJ19" s="663"/>
      <c r="AK19" s="663"/>
      <c r="AL19" s="664">
        <v>0</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124</v>
      </c>
      <c r="BH19" s="660"/>
      <c r="BI19" s="660"/>
      <c r="BJ19" s="660"/>
      <c r="BK19" s="660"/>
      <c r="BL19" s="660"/>
      <c r="BM19" s="660"/>
      <c r="BN19" s="661"/>
      <c r="BO19" s="662" t="s">
        <v>124</v>
      </c>
      <c r="BP19" s="662"/>
      <c r="BQ19" s="662"/>
      <c r="BR19" s="662"/>
      <c r="BS19" s="663" t="s">
        <v>124</v>
      </c>
      <c r="BT19" s="663"/>
      <c r="BU19" s="663"/>
      <c r="BV19" s="663"/>
      <c r="BW19" s="663"/>
      <c r="BX19" s="663"/>
      <c r="BY19" s="663"/>
      <c r="BZ19" s="663"/>
      <c r="CA19" s="663"/>
      <c r="CB19" s="667"/>
      <c r="CD19" s="656" t="s">
        <v>264</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72" t="s">
        <v>265</v>
      </c>
      <c r="C20" s="673"/>
      <c r="D20" s="673"/>
      <c r="E20" s="673"/>
      <c r="F20" s="673"/>
      <c r="G20" s="673"/>
      <c r="H20" s="673"/>
      <c r="I20" s="673"/>
      <c r="J20" s="673"/>
      <c r="K20" s="673"/>
      <c r="L20" s="673"/>
      <c r="M20" s="673"/>
      <c r="N20" s="673"/>
      <c r="O20" s="673"/>
      <c r="P20" s="673"/>
      <c r="Q20" s="674"/>
      <c r="R20" s="659" t="s">
        <v>124</v>
      </c>
      <c r="S20" s="660"/>
      <c r="T20" s="660"/>
      <c r="U20" s="660"/>
      <c r="V20" s="660"/>
      <c r="W20" s="660"/>
      <c r="X20" s="660"/>
      <c r="Y20" s="661"/>
      <c r="Z20" s="662" t="s">
        <v>124</v>
      </c>
      <c r="AA20" s="662"/>
      <c r="AB20" s="662"/>
      <c r="AC20" s="662"/>
      <c r="AD20" s="663" t="s">
        <v>124</v>
      </c>
      <c r="AE20" s="663"/>
      <c r="AF20" s="663"/>
      <c r="AG20" s="663"/>
      <c r="AH20" s="663"/>
      <c r="AI20" s="663"/>
      <c r="AJ20" s="663"/>
      <c r="AK20" s="663"/>
      <c r="AL20" s="664" t="s">
        <v>124</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124</v>
      </c>
      <c r="BH20" s="660"/>
      <c r="BI20" s="660"/>
      <c r="BJ20" s="660"/>
      <c r="BK20" s="660"/>
      <c r="BL20" s="660"/>
      <c r="BM20" s="660"/>
      <c r="BN20" s="661"/>
      <c r="BO20" s="662" t="s">
        <v>124</v>
      </c>
      <c r="BP20" s="662"/>
      <c r="BQ20" s="662"/>
      <c r="BR20" s="662"/>
      <c r="BS20" s="663" t="s">
        <v>124</v>
      </c>
      <c r="BT20" s="663"/>
      <c r="BU20" s="663"/>
      <c r="BV20" s="663"/>
      <c r="BW20" s="663"/>
      <c r="BX20" s="663"/>
      <c r="BY20" s="663"/>
      <c r="BZ20" s="663"/>
      <c r="CA20" s="663"/>
      <c r="CB20" s="667"/>
      <c r="CD20" s="656" t="s">
        <v>267</v>
      </c>
      <c r="CE20" s="657"/>
      <c r="CF20" s="657"/>
      <c r="CG20" s="657"/>
      <c r="CH20" s="657"/>
      <c r="CI20" s="657"/>
      <c r="CJ20" s="657"/>
      <c r="CK20" s="657"/>
      <c r="CL20" s="657"/>
      <c r="CM20" s="657"/>
      <c r="CN20" s="657"/>
      <c r="CO20" s="657"/>
      <c r="CP20" s="657"/>
      <c r="CQ20" s="658"/>
      <c r="CR20" s="659">
        <v>5138327</v>
      </c>
      <c r="CS20" s="660"/>
      <c r="CT20" s="660"/>
      <c r="CU20" s="660"/>
      <c r="CV20" s="660"/>
      <c r="CW20" s="660"/>
      <c r="CX20" s="660"/>
      <c r="CY20" s="661"/>
      <c r="CZ20" s="662">
        <v>100</v>
      </c>
      <c r="DA20" s="662"/>
      <c r="DB20" s="662"/>
      <c r="DC20" s="662"/>
      <c r="DD20" s="668">
        <v>2468315</v>
      </c>
      <c r="DE20" s="660"/>
      <c r="DF20" s="660"/>
      <c r="DG20" s="660"/>
      <c r="DH20" s="660"/>
      <c r="DI20" s="660"/>
      <c r="DJ20" s="660"/>
      <c r="DK20" s="660"/>
      <c r="DL20" s="660"/>
      <c r="DM20" s="660"/>
      <c r="DN20" s="660"/>
      <c r="DO20" s="660"/>
      <c r="DP20" s="661"/>
      <c r="DQ20" s="668">
        <v>2298044</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v>1418118</v>
      </c>
      <c r="S21" s="660"/>
      <c r="T21" s="660"/>
      <c r="U21" s="660"/>
      <c r="V21" s="660"/>
      <c r="W21" s="660"/>
      <c r="X21" s="660"/>
      <c r="Y21" s="661"/>
      <c r="Z21" s="662">
        <v>25.9</v>
      </c>
      <c r="AA21" s="662"/>
      <c r="AB21" s="662"/>
      <c r="AC21" s="662"/>
      <c r="AD21" s="663">
        <v>1164471</v>
      </c>
      <c r="AE21" s="663"/>
      <c r="AF21" s="663"/>
      <c r="AG21" s="663"/>
      <c r="AH21" s="663"/>
      <c r="AI21" s="663"/>
      <c r="AJ21" s="663"/>
      <c r="AK21" s="663"/>
      <c r="AL21" s="664">
        <v>66.400000000000006</v>
      </c>
      <c r="AM21" s="665"/>
      <c r="AN21" s="665"/>
      <c r="AO21" s="666"/>
      <c r="AP21" s="656" t="s">
        <v>269</v>
      </c>
      <c r="AQ21" s="675"/>
      <c r="AR21" s="675"/>
      <c r="AS21" s="675"/>
      <c r="AT21" s="675"/>
      <c r="AU21" s="675"/>
      <c r="AV21" s="675"/>
      <c r="AW21" s="675"/>
      <c r="AX21" s="675"/>
      <c r="AY21" s="675"/>
      <c r="AZ21" s="675"/>
      <c r="BA21" s="675"/>
      <c r="BB21" s="675"/>
      <c r="BC21" s="675"/>
      <c r="BD21" s="675"/>
      <c r="BE21" s="675"/>
      <c r="BF21" s="676"/>
      <c r="BG21" s="659" t="s">
        <v>124</v>
      </c>
      <c r="BH21" s="660"/>
      <c r="BI21" s="660"/>
      <c r="BJ21" s="660"/>
      <c r="BK21" s="660"/>
      <c r="BL21" s="660"/>
      <c r="BM21" s="660"/>
      <c r="BN21" s="661"/>
      <c r="BO21" s="662" t="s">
        <v>124</v>
      </c>
      <c r="BP21" s="662"/>
      <c r="BQ21" s="662"/>
      <c r="BR21" s="662"/>
      <c r="BS21" s="663" t="s">
        <v>124</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270</v>
      </c>
      <c r="C22" s="657"/>
      <c r="D22" s="657"/>
      <c r="E22" s="657"/>
      <c r="F22" s="657"/>
      <c r="G22" s="657"/>
      <c r="H22" s="657"/>
      <c r="I22" s="657"/>
      <c r="J22" s="657"/>
      <c r="K22" s="657"/>
      <c r="L22" s="657"/>
      <c r="M22" s="657"/>
      <c r="N22" s="657"/>
      <c r="O22" s="657"/>
      <c r="P22" s="657"/>
      <c r="Q22" s="658"/>
      <c r="R22" s="659">
        <v>1164471</v>
      </c>
      <c r="S22" s="660"/>
      <c r="T22" s="660"/>
      <c r="U22" s="660"/>
      <c r="V22" s="660"/>
      <c r="W22" s="660"/>
      <c r="X22" s="660"/>
      <c r="Y22" s="661"/>
      <c r="Z22" s="662">
        <v>21.3</v>
      </c>
      <c r="AA22" s="662"/>
      <c r="AB22" s="662"/>
      <c r="AC22" s="662"/>
      <c r="AD22" s="663">
        <v>1164471</v>
      </c>
      <c r="AE22" s="663"/>
      <c r="AF22" s="663"/>
      <c r="AG22" s="663"/>
      <c r="AH22" s="663"/>
      <c r="AI22" s="663"/>
      <c r="AJ22" s="663"/>
      <c r="AK22" s="663"/>
      <c r="AL22" s="664">
        <v>66.400000000000006</v>
      </c>
      <c r="AM22" s="665"/>
      <c r="AN22" s="665"/>
      <c r="AO22" s="666"/>
      <c r="AP22" s="656" t="s">
        <v>271</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253647</v>
      </c>
      <c r="S23" s="660"/>
      <c r="T23" s="660"/>
      <c r="U23" s="660"/>
      <c r="V23" s="660"/>
      <c r="W23" s="660"/>
      <c r="X23" s="660"/>
      <c r="Y23" s="661"/>
      <c r="Z23" s="662">
        <v>4.5999999999999996</v>
      </c>
      <c r="AA23" s="662"/>
      <c r="AB23" s="662"/>
      <c r="AC23" s="662"/>
      <c r="AD23" s="663" t="s">
        <v>124</v>
      </c>
      <c r="AE23" s="663"/>
      <c r="AF23" s="663"/>
      <c r="AG23" s="663"/>
      <c r="AH23" s="663"/>
      <c r="AI23" s="663"/>
      <c r="AJ23" s="663"/>
      <c r="AK23" s="663"/>
      <c r="AL23" s="664" t="s">
        <v>124</v>
      </c>
      <c r="AM23" s="665"/>
      <c r="AN23" s="665"/>
      <c r="AO23" s="666"/>
      <c r="AP23" s="656" t="s">
        <v>274</v>
      </c>
      <c r="AQ23" s="675"/>
      <c r="AR23" s="675"/>
      <c r="AS23" s="675"/>
      <c r="AT23" s="675"/>
      <c r="AU23" s="675"/>
      <c r="AV23" s="675"/>
      <c r="AW23" s="675"/>
      <c r="AX23" s="675"/>
      <c r="AY23" s="675"/>
      <c r="AZ23" s="675"/>
      <c r="BA23" s="675"/>
      <c r="BB23" s="675"/>
      <c r="BC23" s="675"/>
      <c r="BD23" s="675"/>
      <c r="BE23" s="675"/>
      <c r="BF23" s="676"/>
      <c r="BG23" s="659" t="s">
        <v>124</v>
      </c>
      <c r="BH23" s="660"/>
      <c r="BI23" s="660"/>
      <c r="BJ23" s="660"/>
      <c r="BK23" s="660"/>
      <c r="BL23" s="660"/>
      <c r="BM23" s="660"/>
      <c r="BN23" s="661"/>
      <c r="BO23" s="662" t="s">
        <v>124</v>
      </c>
      <c r="BP23" s="662"/>
      <c r="BQ23" s="662"/>
      <c r="BR23" s="662"/>
      <c r="BS23" s="663" t="s">
        <v>124</v>
      </c>
      <c r="BT23" s="663"/>
      <c r="BU23" s="663"/>
      <c r="BV23" s="663"/>
      <c r="BW23" s="663"/>
      <c r="BX23" s="663"/>
      <c r="BY23" s="663"/>
      <c r="BZ23" s="663"/>
      <c r="CA23" s="663"/>
      <c r="CB23" s="667"/>
      <c r="CD23" s="641" t="s">
        <v>214</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8" t="s">
        <v>278</v>
      </c>
      <c r="DM23" s="689"/>
      <c r="DN23" s="689"/>
      <c r="DO23" s="689"/>
      <c r="DP23" s="689"/>
      <c r="DQ23" s="689"/>
      <c r="DR23" s="689"/>
      <c r="DS23" s="689"/>
      <c r="DT23" s="689"/>
      <c r="DU23" s="689"/>
      <c r="DV23" s="690"/>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281</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282</v>
      </c>
      <c r="CE24" s="646"/>
      <c r="CF24" s="646"/>
      <c r="CG24" s="646"/>
      <c r="CH24" s="646"/>
      <c r="CI24" s="646"/>
      <c r="CJ24" s="646"/>
      <c r="CK24" s="646"/>
      <c r="CL24" s="646"/>
      <c r="CM24" s="646"/>
      <c r="CN24" s="646"/>
      <c r="CO24" s="646"/>
      <c r="CP24" s="646"/>
      <c r="CQ24" s="647"/>
      <c r="CR24" s="648">
        <v>1066871</v>
      </c>
      <c r="CS24" s="649"/>
      <c r="CT24" s="649"/>
      <c r="CU24" s="649"/>
      <c r="CV24" s="649"/>
      <c r="CW24" s="649"/>
      <c r="CX24" s="649"/>
      <c r="CY24" s="650"/>
      <c r="CZ24" s="653">
        <v>20.8</v>
      </c>
      <c r="DA24" s="654"/>
      <c r="DB24" s="654"/>
      <c r="DC24" s="670"/>
      <c r="DD24" s="691">
        <v>957825</v>
      </c>
      <c r="DE24" s="649"/>
      <c r="DF24" s="649"/>
      <c r="DG24" s="649"/>
      <c r="DH24" s="649"/>
      <c r="DI24" s="649"/>
      <c r="DJ24" s="649"/>
      <c r="DK24" s="650"/>
      <c r="DL24" s="691">
        <v>830212</v>
      </c>
      <c r="DM24" s="649"/>
      <c r="DN24" s="649"/>
      <c r="DO24" s="649"/>
      <c r="DP24" s="649"/>
      <c r="DQ24" s="649"/>
      <c r="DR24" s="649"/>
      <c r="DS24" s="649"/>
      <c r="DT24" s="649"/>
      <c r="DU24" s="649"/>
      <c r="DV24" s="650"/>
      <c r="DW24" s="653">
        <v>47.1</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2002283</v>
      </c>
      <c r="S25" s="660"/>
      <c r="T25" s="660"/>
      <c r="U25" s="660"/>
      <c r="V25" s="660"/>
      <c r="W25" s="660"/>
      <c r="X25" s="660"/>
      <c r="Y25" s="661"/>
      <c r="Z25" s="662">
        <v>36.6</v>
      </c>
      <c r="AA25" s="662"/>
      <c r="AB25" s="662"/>
      <c r="AC25" s="662"/>
      <c r="AD25" s="663">
        <v>1748636</v>
      </c>
      <c r="AE25" s="663"/>
      <c r="AF25" s="663"/>
      <c r="AG25" s="663"/>
      <c r="AH25" s="663"/>
      <c r="AI25" s="663"/>
      <c r="AJ25" s="663"/>
      <c r="AK25" s="663"/>
      <c r="AL25" s="664">
        <v>99.7</v>
      </c>
      <c r="AM25" s="665"/>
      <c r="AN25" s="665"/>
      <c r="AO25" s="666"/>
      <c r="AP25" s="656" t="s">
        <v>284</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285</v>
      </c>
      <c r="CE25" s="657"/>
      <c r="CF25" s="657"/>
      <c r="CG25" s="657"/>
      <c r="CH25" s="657"/>
      <c r="CI25" s="657"/>
      <c r="CJ25" s="657"/>
      <c r="CK25" s="657"/>
      <c r="CL25" s="657"/>
      <c r="CM25" s="657"/>
      <c r="CN25" s="657"/>
      <c r="CO25" s="657"/>
      <c r="CP25" s="657"/>
      <c r="CQ25" s="658"/>
      <c r="CR25" s="659">
        <v>578392</v>
      </c>
      <c r="CS25" s="680"/>
      <c r="CT25" s="680"/>
      <c r="CU25" s="680"/>
      <c r="CV25" s="680"/>
      <c r="CW25" s="680"/>
      <c r="CX25" s="680"/>
      <c r="CY25" s="681"/>
      <c r="CZ25" s="664">
        <v>11.3</v>
      </c>
      <c r="DA25" s="692"/>
      <c r="DB25" s="692"/>
      <c r="DC25" s="694"/>
      <c r="DD25" s="668">
        <v>515725</v>
      </c>
      <c r="DE25" s="680"/>
      <c r="DF25" s="680"/>
      <c r="DG25" s="680"/>
      <c r="DH25" s="680"/>
      <c r="DI25" s="680"/>
      <c r="DJ25" s="680"/>
      <c r="DK25" s="681"/>
      <c r="DL25" s="668">
        <v>430082</v>
      </c>
      <c r="DM25" s="680"/>
      <c r="DN25" s="680"/>
      <c r="DO25" s="680"/>
      <c r="DP25" s="680"/>
      <c r="DQ25" s="680"/>
      <c r="DR25" s="680"/>
      <c r="DS25" s="680"/>
      <c r="DT25" s="680"/>
      <c r="DU25" s="680"/>
      <c r="DV25" s="681"/>
      <c r="DW25" s="664">
        <v>24.4</v>
      </c>
      <c r="DX25" s="692"/>
      <c r="DY25" s="692"/>
      <c r="DZ25" s="692"/>
      <c r="EA25" s="692"/>
      <c r="EB25" s="692"/>
      <c r="EC25" s="693"/>
    </row>
    <row r="26" spans="2:133" ht="11.25" customHeight="1" x14ac:dyDescent="0.15">
      <c r="B26" s="656" t="s">
        <v>286</v>
      </c>
      <c r="C26" s="657"/>
      <c r="D26" s="657"/>
      <c r="E26" s="657"/>
      <c r="F26" s="657"/>
      <c r="G26" s="657"/>
      <c r="H26" s="657"/>
      <c r="I26" s="657"/>
      <c r="J26" s="657"/>
      <c r="K26" s="657"/>
      <c r="L26" s="657"/>
      <c r="M26" s="657"/>
      <c r="N26" s="657"/>
      <c r="O26" s="657"/>
      <c r="P26" s="657"/>
      <c r="Q26" s="658"/>
      <c r="R26" s="659" t="s">
        <v>124</v>
      </c>
      <c r="S26" s="660"/>
      <c r="T26" s="660"/>
      <c r="U26" s="660"/>
      <c r="V26" s="660"/>
      <c r="W26" s="660"/>
      <c r="X26" s="660"/>
      <c r="Y26" s="661"/>
      <c r="Z26" s="662" t="s">
        <v>124</v>
      </c>
      <c r="AA26" s="662"/>
      <c r="AB26" s="662"/>
      <c r="AC26" s="662"/>
      <c r="AD26" s="663" t="s">
        <v>124</v>
      </c>
      <c r="AE26" s="663"/>
      <c r="AF26" s="663"/>
      <c r="AG26" s="663"/>
      <c r="AH26" s="663"/>
      <c r="AI26" s="663"/>
      <c r="AJ26" s="663"/>
      <c r="AK26" s="663"/>
      <c r="AL26" s="664" t="s">
        <v>124</v>
      </c>
      <c r="AM26" s="665"/>
      <c r="AN26" s="665"/>
      <c r="AO26" s="666"/>
      <c r="AP26" s="656" t="s">
        <v>287</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288</v>
      </c>
      <c r="CE26" s="657"/>
      <c r="CF26" s="657"/>
      <c r="CG26" s="657"/>
      <c r="CH26" s="657"/>
      <c r="CI26" s="657"/>
      <c r="CJ26" s="657"/>
      <c r="CK26" s="657"/>
      <c r="CL26" s="657"/>
      <c r="CM26" s="657"/>
      <c r="CN26" s="657"/>
      <c r="CO26" s="657"/>
      <c r="CP26" s="657"/>
      <c r="CQ26" s="658"/>
      <c r="CR26" s="659">
        <v>313393</v>
      </c>
      <c r="CS26" s="660"/>
      <c r="CT26" s="660"/>
      <c r="CU26" s="660"/>
      <c r="CV26" s="660"/>
      <c r="CW26" s="660"/>
      <c r="CX26" s="660"/>
      <c r="CY26" s="661"/>
      <c r="CZ26" s="664">
        <v>6.1</v>
      </c>
      <c r="DA26" s="692"/>
      <c r="DB26" s="692"/>
      <c r="DC26" s="694"/>
      <c r="DD26" s="668">
        <v>264511</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92"/>
      <c r="DY26" s="692"/>
      <c r="DZ26" s="692"/>
      <c r="EA26" s="692"/>
      <c r="EB26" s="692"/>
      <c r="EC26" s="693"/>
    </row>
    <row r="27" spans="2:133" ht="11.25" customHeight="1" x14ac:dyDescent="0.15">
      <c r="B27" s="656" t="s">
        <v>289</v>
      </c>
      <c r="C27" s="657"/>
      <c r="D27" s="657"/>
      <c r="E27" s="657"/>
      <c r="F27" s="657"/>
      <c r="G27" s="657"/>
      <c r="H27" s="657"/>
      <c r="I27" s="657"/>
      <c r="J27" s="657"/>
      <c r="K27" s="657"/>
      <c r="L27" s="657"/>
      <c r="M27" s="657"/>
      <c r="N27" s="657"/>
      <c r="O27" s="657"/>
      <c r="P27" s="657"/>
      <c r="Q27" s="658"/>
      <c r="R27" s="659">
        <v>1553</v>
      </c>
      <c r="S27" s="660"/>
      <c r="T27" s="660"/>
      <c r="U27" s="660"/>
      <c r="V27" s="660"/>
      <c r="W27" s="660"/>
      <c r="X27" s="660"/>
      <c r="Y27" s="661"/>
      <c r="Z27" s="662">
        <v>0</v>
      </c>
      <c r="AA27" s="662"/>
      <c r="AB27" s="662"/>
      <c r="AC27" s="662"/>
      <c r="AD27" s="663" t="s">
        <v>124</v>
      </c>
      <c r="AE27" s="663"/>
      <c r="AF27" s="663"/>
      <c r="AG27" s="663"/>
      <c r="AH27" s="663"/>
      <c r="AI27" s="663"/>
      <c r="AJ27" s="663"/>
      <c r="AK27" s="663"/>
      <c r="AL27" s="664" t="s">
        <v>124</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443951</v>
      </c>
      <c r="BH27" s="660"/>
      <c r="BI27" s="660"/>
      <c r="BJ27" s="660"/>
      <c r="BK27" s="660"/>
      <c r="BL27" s="660"/>
      <c r="BM27" s="660"/>
      <c r="BN27" s="661"/>
      <c r="BO27" s="662">
        <v>100</v>
      </c>
      <c r="BP27" s="662"/>
      <c r="BQ27" s="662"/>
      <c r="BR27" s="662"/>
      <c r="BS27" s="663" t="s">
        <v>124</v>
      </c>
      <c r="BT27" s="663"/>
      <c r="BU27" s="663"/>
      <c r="BV27" s="663"/>
      <c r="BW27" s="663"/>
      <c r="BX27" s="663"/>
      <c r="BY27" s="663"/>
      <c r="BZ27" s="663"/>
      <c r="CA27" s="663"/>
      <c r="CB27" s="667"/>
      <c r="CD27" s="656" t="s">
        <v>291</v>
      </c>
      <c r="CE27" s="657"/>
      <c r="CF27" s="657"/>
      <c r="CG27" s="657"/>
      <c r="CH27" s="657"/>
      <c r="CI27" s="657"/>
      <c r="CJ27" s="657"/>
      <c r="CK27" s="657"/>
      <c r="CL27" s="657"/>
      <c r="CM27" s="657"/>
      <c r="CN27" s="657"/>
      <c r="CO27" s="657"/>
      <c r="CP27" s="657"/>
      <c r="CQ27" s="658"/>
      <c r="CR27" s="659">
        <v>102228</v>
      </c>
      <c r="CS27" s="680"/>
      <c r="CT27" s="680"/>
      <c r="CU27" s="680"/>
      <c r="CV27" s="680"/>
      <c r="CW27" s="680"/>
      <c r="CX27" s="680"/>
      <c r="CY27" s="681"/>
      <c r="CZ27" s="664">
        <v>2</v>
      </c>
      <c r="DA27" s="692"/>
      <c r="DB27" s="692"/>
      <c r="DC27" s="694"/>
      <c r="DD27" s="668">
        <v>55849</v>
      </c>
      <c r="DE27" s="680"/>
      <c r="DF27" s="680"/>
      <c r="DG27" s="680"/>
      <c r="DH27" s="680"/>
      <c r="DI27" s="680"/>
      <c r="DJ27" s="680"/>
      <c r="DK27" s="681"/>
      <c r="DL27" s="668">
        <v>18779</v>
      </c>
      <c r="DM27" s="680"/>
      <c r="DN27" s="680"/>
      <c r="DO27" s="680"/>
      <c r="DP27" s="680"/>
      <c r="DQ27" s="680"/>
      <c r="DR27" s="680"/>
      <c r="DS27" s="680"/>
      <c r="DT27" s="680"/>
      <c r="DU27" s="680"/>
      <c r="DV27" s="681"/>
      <c r="DW27" s="664">
        <v>1.1000000000000001</v>
      </c>
      <c r="DX27" s="692"/>
      <c r="DY27" s="692"/>
      <c r="DZ27" s="692"/>
      <c r="EA27" s="692"/>
      <c r="EB27" s="692"/>
      <c r="EC27" s="693"/>
    </row>
    <row r="28" spans="2:133" ht="11.25" customHeight="1" x14ac:dyDescent="0.15">
      <c r="B28" s="656" t="s">
        <v>292</v>
      </c>
      <c r="C28" s="657"/>
      <c r="D28" s="657"/>
      <c r="E28" s="657"/>
      <c r="F28" s="657"/>
      <c r="G28" s="657"/>
      <c r="H28" s="657"/>
      <c r="I28" s="657"/>
      <c r="J28" s="657"/>
      <c r="K28" s="657"/>
      <c r="L28" s="657"/>
      <c r="M28" s="657"/>
      <c r="N28" s="657"/>
      <c r="O28" s="657"/>
      <c r="P28" s="657"/>
      <c r="Q28" s="658"/>
      <c r="R28" s="659">
        <v>14306</v>
      </c>
      <c r="S28" s="660"/>
      <c r="T28" s="660"/>
      <c r="U28" s="660"/>
      <c r="V28" s="660"/>
      <c r="W28" s="660"/>
      <c r="X28" s="660"/>
      <c r="Y28" s="661"/>
      <c r="Z28" s="662">
        <v>0.3</v>
      </c>
      <c r="AA28" s="662"/>
      <c r="AB28" s="662"/>
      <c r="AC28" s="662"/>
      <c r="AD28" s="663" t="s">
        <v>124</v>
      </c>
      <c r="AE28" s="663"/>
      <c r="AF28" s="663"/>
      <c r="AG28" s="663"/>
      <c r="AH28" s="663"/>
      <c r="AI28" s="663"/>
      <c r="AJ28" s="663"/>
      <c r="AK28" s="663"/>
      <c r="AL28" s="664" t="s">
        <v>124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293</v>
      </c>
      <c r="CE28" s="657"/>
      <c r="CF28" s="657"/>
      <c r="CG28" s="657"/>
      <c r="CH28" s="657"/>
      <c r="CI28" s="657"/>
      <c r="CJ28" s="657"/>
      <c r="CK28" s="657"/>
      <c r="CL28" s="657"/>
      <c r="CM28" s="657"/>
      <c r="CN28" s="657"/>
      <c r="CO28" s="657"/>
      <c r="CP28" s="657"/>
      <c r="CQ28" s="658"/>
      <c r="CR28" s="659">
        <v>386251</v>
      </c>
      <c r="CS28" s="660"/>
      <c r="CT28" s="660"/>
      <c r="CU28" s="660"/>
      <c r="CV28" s="660"/>
      <c r="CW28" s="660"/>
      <c r="CX28" s="660"/>
      <c r="CY28" s="661"/>
      <c r="CZ28" s="664">
        <v>7.5</v>
      </c>
      <c r="DA28" s="692"/>
      <c r="DB28" s="692"/>
      <c r="DC28" s="694"/>
      <c r="DD28" s="668">
        <v>386251</v>
      </c>
      <c r="DE28" s="660"/>
      <c r="DF28" s="660"/>
      <c r="DG28" s="660"/>
      <c r="DH28" s="660"/>
      <c r="DI28" s="660"/>
      <c r="DJ28" s="660"/>
      <c r="DK28" s="661"/>
      <c r="DL28" s="668">
        <v>381351</v>
      </c>
      <c r="DM28" s="660"/>
      <c r="DN28" s="660"/>
      <c r="DO28" s="660"/>
      <c r="DP28" s="660"/>
      <c r="DQ28" s="660"/>
      <c r="DR28" s="660"/>
      <c r="DS28" s="660"/>
      <c r="DT28" s="660"/>
      <c r="DU28" s="660"/>
      <c r="DV28" s="661"/>
      <c r="DW28" s="664">
        <v>21.7</v>
      </c>
      <c r="DX28" s="692"/>
      <c r="DY28" s="692"/>
      <c r="DZ28" s="692"/>
      <c r="EA28" s="692"/>
      <c r="EB28" s="692"/>
      <c r="EC28" s="693"/>
    </row>
    <row r="29" spans="2:133" ht="11.25" customHeight="1" x14ac:dyDescent="0.15">
      <c r="B29" s="656" t="s">
        <v>294</v>
      </c>
      <c r="C29" s="657"/>
      <c r="D29" s="657"/>
      <c r="E29" s="657"/>
      <c r="F29" s="657"/>
      <c r="G29" s="657"/>
      <c r="H29" s="657"/>
      <c r="I29" s="657"/>
      <c r="J29" s="657"/>
      <c r="K29" s="657"/>
      <c r="L29" s="657"/>
      <c r="M29" s="657"/>
      <c r="N29" s="657"/>
      <c r="O29" s="657"/>
      <c r="P29" s="657"/>
      <c r="Q29" s="658"/>
      <c r="R29" s="659">
        <v>1898</v>
      </c>
      <c r="S29" s="660"/>
      <c r="T29" s="660"/>
      <c r="U29" s="660"/>
      <c r="V29" s="660"/>
      <c r="W29" s="660"/>
      <c r="X29" s="660"/>
      <c r="Y29" s="661"/>
      <c r="Z29" s="662">
        <v>0</v>
      </c>
      <c r="AA29" s="662"/>
      <c r="AB29" s="662"/>
      <c r="AC29" s="662"/>
      <c r="AD29" s="663" t="s">
        <v>124</v>
      </c>
      <c r="AE29" s="663"/>
      <c r="AF29" s="663"/>
      <c r="AG29" s="663"/>
      <c r="AH29" s="663"/>
      <c r="AI29" s="663"/>
      <c r="AJ29" s="663"/>
      <c r="AK29" s="663"/>
      <c r="AL29" s="664" t="s">
        <v>124</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295</v>
      </c>
      <c r="CE29" s="698"/>
      <c r="CF29" s="656" t="s">
        <v>68</v>
      </c>
      <c r="CG29" s="657"/>
      <c r="CH29" s="657"/>
      <c r="CI29" s="657"/>
      <c r="CJ29" s="657"/>
      <c r="CK29" s="657"/>
      <c r="CL29" s="657"/>
      <c r="CM29" s="657"/>
      <c r="CN29" s="657"/>
      <c r="CO29" s="657"/>
      <c r="CP29" s="657"/>
      <c r="CQ29" s="658"/>
      <c r="CR29" s="659">
        <v>386251</v>
      </c>
      <c r="CS29" s="680"/>
      <c r="CT29" s="680"/>
      <c r="CU29" s="680"/>
      <c r="CV29" s="680"/>
      <c r="CW29" s="680"/>
      <c r="CX29" s="680"/>
      <c r="CY29" s="681"/>
      <c r="CZ29" s="664">
        <v>7.5</v>
      </c>
      <c r="DA29" s="692"/>
      <c r="DB29" s="692"/>
      <c r="DC29" s="694"/>
      <c r="DD29" s="668">
        <v>386251</v>
      </c>
      <c r="DE29" s="680"/>
      <c r="DF29" s="680"/>
      <c r="DG29" s="680"/>
      <c r="DH29" s="680"/>
      <c r="DI29" s="680"/>
      <c r="DJ29" s="680"/>
      <c r="DK29" s="681"/>
      <c r="DL29" s="668">
        <v>381351</v>
      </c>
      <c r="DM29" s="680"/>
      <c r="DN29" s="680"/>
      <c r="DO29" s="680"/>
      <c r="DP29" s="680"/>
      <c r="DQ29" s="680"/>
      <c r="DR29" s="680"/>
      <c r="DS29" s="680"/>
      <c r="DT29" s="680"/>
      <c r="DU29" s="680"/>
      <c r="DV29" s="681"/>
      <c r="DW29" s="664">
        <v>21.7</v>
      </c>
      <c r="DX29" s="692"/>
      <c r="DY29" s="692"/>
      <c r="DZ29" s="692"/>
      <c r="EA29" s="692"/>
      <c r="EB29" s="692"/>
      <c r="EC29" s="693"/>
    </row>
    <row r="30" spans="2:133" ht="11.25" customHeight="1" x14ac:dyDescent="0.15">
      <c r="B30" s="656" t="s">
        <v>296</v>
      </c>
      <c r="C30" s="657"/>
      <c r="D30" s="657"/>
      <c r="E30" s="657"/>
      <c r="F30" s="657"/>
      <c r="G30" s="657"/>
      <c r="H30" s="657"/>
      <c r="I30" s="657"/>
      <c r="J30" s="657"/>
      <c r="K30" s="657"/>
      <c r="L30" s="657"/>
      <c r="M30" s="657"/>
      <c r="N30" s="657"/>
      <c r="O30" s="657"/>
      <c r="P30" s="657"/>
      <c r="Q30" s="658"/>
      <c r="R30" s="659">
        <v>664140</v>
      </c>
      <c r="S30" s="660"/>
      <c r="T30" s="660"/>
      <c r="U30" s="660"/>
      <c r="V30" s="660"/>
      <c r="W30" s="660"/>
      <c r="X30" s="660"/>
      <c r="Y30" s="661"/>
      <c r="Z30" s="662">
        <v>12.1</v>
      </c>
      <c r="AA30" s="662"/>
      <c r="AB30" s="662"/>
      <c r="AC30" s="662"/>
      <c r="AD30" s="663" t="s">
        <v>124</v>
      </c>
      <c r="AE30" s="663"/>
      <c r="AF30" s="663"/>
      <c r="AG30" s="663"/>
      <c r="AH30" s="663"/>
      <c r="AI30" s="663"/>
      <c r="AJ30" s="663"/>
      <c r="AK30" s="663"/>
      <c r="AL30" s="664" t="s">
        <v>124</v>
      </c>
      <c r="AM30" s="665"/>
      <c r="AN30" s="665"/>
      <c r="AO30" s="666"/>
      <c r="AP30" s="641" t="s">
        <v>214</v>
      </c>
      <c r="AQ30" s="642"/>
      <c r="AR30" s="642"/>
      <c r="AS30" s="642"/>
      <c r="AT30" s="642"/>
      <c r="AU30" s="642"/>
      <c r="AV30" s="642"/>
      <c r="AW30" s="642"/>
      <c r="AX30" s="642"/>
      <c r="AY30" s="642"/>
      <c r="AZ30" s="642"/>
      <c r="BA30" s="642"/>
      <c r="BB30" s="642"/>
      <c r="BC30" s="642"/>
      <c r="BD30" s="642"/>
      <c r="BE30" s="642"/>
      <c r="BF30" s="643"/>
      <c r="BG30" s="641" t="s">
        <v>297</v>
      </c>
      <c r="BH30" s="695"/>
      <c r="BI30" s="695"/>
      <c r="BJ30" s="695"/>
      <c r="BK30" s="695"/>
      <c r="BL30" s="695"/>
      <c r="BM30" s="695"/>
      <c r="BN30" s="695"/>
      <c r="BO30" s="695"/>
      <c r="BP30" s="695"/>
      <c r="BQ30" s="696"/>
      <c r="BR30" s="641" t="s">
        <v>298</v>
      </c>
      <c r="BS30" s="695"/>
      <c r="BT30" s="695"/>
      <c r="BU30" s="695"/>
      <c r="BV30" s="695"/>
      <c r="BW30" s="695"/>
      <c r="BX30" s="695"/>
      <c r="BY30" s="695"/>
      <c r="BZ30" s="695"/>
      <c r="CA30" s="695"/>
      <c r="CB30" s="696"/>
      <c r="CD30" s="699"/>
      <c r="CE30" s="700"/>
      <c r="CF30" s="656" t="s">
        <v>299</v>
      </c>
      <c r="CG30" s="657"/>
      <c r="CH30" s="657"/>
      <c r="CI30" s="657"/>
      <c r="CJ30" s="657"/>
      <c r="CK30" s="657"/>
      <c r="CL30" s="657"/>
      <c r="CM30" s="657"/>
      <c r="CN30" s="657"/>
      <c r="CO30" s="657"/>
      <c r="CP30" s="657"/>
      <c r="CQ30" s="658"/>
      <c r="CR30" s="659">
        <v>382397</v>
      </c>
      <c r="CS30" s="660"/>
      <c r="CT30" s="660"/>
      <c r="CU30" s="660"/>
      <c r="CV30" s="660"/>
      <c r="CW30" s="660"/>
      <c r="CX30" s="660"/>
      <c r="CY30" s="661"/>
      <c r="CZ30" s="664">
        <v>7.4</v>
      </c>
      <c r="DA30" s="692"/>
      <c r="DB30" s="692"/>
      <c r="DC30" s="694"/>
      <c r="DD30" s="668">
        <v>382397</v>
      </c>
      <c r="DE30" s="660"/>
      <c r="DF30" s="660"/>
      <c r="DG30" s="660"/>
      <c r="DH30" s="660"/>
      <c r="DI30" s="660"/>
      <c r="DJ30" s="660"/>
      <c r="DK30" s="661"/>
      <c r="DL30" s="668">
        <v>377497</v>
      </c>
      <c r="DM30" s="660"/>
      <c r="DN30" s="660"/>
      <c r="DO30" s="660"/>
      <c r="DP30" s="660"/>
      <c r="DQ30" s="660"/>
      <c r="DR30" s="660"/>
      <c r="DS30" s="660"/>
      <c r="DT30" s="660"/>
      <c r="DU30" s="660"/>
      <c r="DV30" s="661"/>
      <c r="DW30" s="664">
        <v>21.4</v>
      </c>
      <c r="DX30" s="692"/>
      <c r="DY30" s="692"/>
      <c r="DZ30" s="692"/>
      <c r="EA30" s="692"/>
      <c r="EB30" s="692"/>
      <c r="EC30" s="693"/>
    </row>
    <row r="31" spans="2:133" ht="11.25" customHeight="1" x14ac:dyDescent="0.15">
      <c r="B31" s="672" t="s">
        <v>300</v>
      </c>
      <c r="C31" s="673"/>
      <c r="D31" s="673"/>
      <c r="E31" s="673"/>
      <c r="F31" s="673"/>
      <c r="G31" s="673"/>
      <c r="H31" s="673"/>
      <c r="I31" s="673"/>
      <c r="J31" s="673"/>
      <c r="K31" s="673"/>
      <c r="L31" s="673"/>
      <c r="M31" s="673"/>
      <c r="N31" s="673"/>
      <c r="O31" s="673"/>
      <c r="P31" s="673"/>
      <c r="Q31" s="674"/>
      <c r="R31" s="659" t="s">
        <v>124</v>
      </c>
      <c r="S31" s="660"/>
      <c r="T31" s="660"/>
      <c r="U31" s="660"/>
      <c r="V31" s="660"/>
      <c r="W31" s="660"/>
      <c r="X31" s="660"/>
      <c r="Y31" s="661"/>
      <c r="Z31" s="662" t="s">
        <v>124</v>
      </c>
      <c r="AA31" s="662"/>
      <c r="AB31" s="662"/>
      <c r="AC31" s="662"/>
      <c r="AD31" s="663" t="s">
        <v>124</v>
      </c>
      <c r="AE31" s="663"/>
      <c r="AF31" s="663"/>
      <c r="AG31" s="663"/>
      <c r="AH31" s="663"/>
      <c r="AI31" s="663"/>
      <c r="AJ31" s="663"/>
      <c r="AK31" s="663"/>
      <c r="AL31" s="664" t="s">
        <v>124</v>
      </c>
      <c r="AM31" s="665"/>
      <c r="AN31" s="665"/>
      <c r="AO31" s="666"/>
      <c r="AP31" s="707" t="s">
        <v>301</v>
      </c>
      <c r="AQ31" s="708"/>
      <c r="AR31" s="708"/>
      <c r="AS31" s="708"/>
      <c r="AT31" s="713" t="s">
        <v>302</v>
      </c>
      <c r="AU31" s="218"/>
      <c r="AV31" s="218"/>
      <c r="AW31" s="218"/>
      <c r="AX31" s="645" t="s">
        <v>180</v>
      </c>
      <c r="AY31" s="646"/>
      <c r="AZ31" s="646"/>
      <c r="BA31" s="646"/>
      <c r="BB31" s="646"/>
      <c r="BC31" s="646"/>
      <c r="BD31" s="646"/>
      <c r="BE31" s="646"/>
      <c r="BF31" s="647"/>
      <c r="BG31" s="706">
        <v>99.8</v>
      </c>
      <c r="BH31" s="703"/>
      <c r="BI31" s="703"/>
      <c r="BJ31" s="703"/>
      <c r="BK31" s="703"/>
      <c r="BL31" s="703"/>
      <c r="BM31" s="654">
        <v>98.9</v>
      </c>
      <c r="BN31" s="703"/>
      <c r="BO31" s="703"/>
      <c r="BP31" s="703"/>
      <c r="BQ31" s="704"/>
      <c r="BR31" s="706">
        <v>99.7</v>
      </c>
      <c r="BS31" s="703"/>
      <c r="BT31" s="703"/>
      <c r="BU31" s="703"/>
      <c r="BV31" s="703"/>
      <c r="BW31" s="703"/>
      <c r="BX31" s="654">
        <v>98.7</v>
      </c>
      <c r="BY31" s="703"/>
      <c r="BZ31" s="703"/>
      <c r="CA31" s="703"/>
      <c r="CB31" s="704"/>
      <c r="CD31" s="699"/>
      <c r="CE31" s="700"/>
      <c r="CF31" s="656" t="s">
        <v>303</v>
      </c>
      <c r="CG31" s="657"/>
      <c r="CH31" s="657"/>
      <c r="CI31" s="657"/>
      <c r="CJ31" s="657"/>
      <c r="CK31" s="657"/>
      <c r="CL31" s="657"/>
      <c r="CM31" s="657"/>
      <c r="CN31" s="657"/>
      <c r="CO31" s="657"/>
      <c r="CP31" s="657"/>
      <c r="CQ31" s="658"/>
      <c r="CR31" s="659">
        <v>3854</v>
      </c>
      <c r="CS31" s="680"/>
      <c r="CT31" s="680"/>
      <c r="CU31" s="680"/>
      <c r="CV31" s="680"/>
      <c r="CW31" s="680"/>
      <c r="CX31" s="680"/>
      <c r="CY31" s="681"/>
      <c r="CZ31" s="664">
        <v>0.1</v>
      </c>
      <c r="DA31" s="692"/>
      <c r="DB31" s="692"/>
      <c r="DC31" s="694"/>
      <c r="DD31" s="668">
        <v>3854</v>
      </c>
      <c r="DE31" s="680"/>
      <c r="DF31" s="680"/>
      <c r="DG31" s="680"/>
      <c r="DH31" s="680"/>
      <c r="DI31" s="680"/>
      <c r="DJ31" s="680"/>
      <c r="DK31" s="681"/>
      <c r="DL31" s="668">
        <v>3854</v>
      </c>
      <c r="DM31" s="680"/>
      <c r="DN31" s="680"/>
      <c r="DO31" s="680"/>
      <c r="DP31" s="680"/>
      <c r="DQ31" s="680"/>
      <c r="DR31" s="680"/>
      <c r="DS31" s="680"/>
      <c r="DT31" s="680"/>
      <c r="DU31" s="680"/>
      <c r="DV31" s="681"/>
      <c r="DW31" s="664">
        <v>0.2</v>
      </c>
      <c r="DX31" s="692"/>
      <c r="DY31" s="692"/>
      <c r="DZ31" s="692"/>
      <c r="EA31" s="692"/>
      <c r="EB31" s="692"/>
      <c r="EC31" s="693"/>
    </row>
    <row r="32" spans="2:133" ht="11.25" customHeight="1" x14ac:dyDescent="0.15">
      <c r="B32" s="656" t="s">
        <v>304</v>
      </c>
      <c r="C32" s="657"/>
      <c r="D32" s="657"/>
      <c r="E32" s="657"/>
      <c r="F32" s="657"/>
      <c r="G32" s="657"/>
      <c r="H32" s="657"/>
      <c r="I32" s="657"/>
      <c r="J32" s="657"/>
      <c r="K32" s="657"/>
      <c r="L32" s="657"/>
      <c r="M32" s="657"/>
      <c r="N32" s="657"/>
      <c r="O32" s="657"/>
      <c r="P32" s="657"/>
      <c r="Q32" s="658"/>
      <c r="R32" s="659">
        <v>146777</v>
      </c>
      <c r="S32" s="660"/>
      <c r="T32" s="660"/>
      <c r="U32" s="660"/>
      <c r="V32" s="660"/>
      <c r="W32" s="660"/>
      <c r="X32" s="660"/>
      <c r="Y32" s="661"/>
      <c r="Z32" s="662">
        <v>2.7</v>
      </c>
      <c r="AA32" s="662"/>
      <c r="AB32" s="662"/>
      <c r="AC32" s="662"/>
      <c r="AD32" s="663" t="s">
        <v>124</v>
      </c>
      <c r="AE32" s="663"/>
      <c r="AF32" s="663"/>
      <c r="AG32" s="663"/>
      <c r="AH32" s="663"/>
      <c r="AI32" s="663"/>
      <c r="AJ32" s="663"/>
      <c r="AK32" s="663"/>
      <c r="AL32" s="664" t="s">
        <v>124</v>
      </c>
      <c r="AM32" s="665"/>
      <c r="AN32" s="665"/>
      <c r="AO32" s="666"/>
      <c r="AP32" s="709"/>
      <c r="AQ32" s="710"/>
      <c r="AR32" s="710"/>
      <c r="AS32" s="710"/>
      <c r="AT32" s="714"/>
      <c r="AU32" s="214" t="s">
        <v>305</v>
      </c>
      <c r="AX32" s="656" t="s">
        <v>306</v>
      </c>
      <c r="AY32" s="657"/>
      <c r="AZ32" s="657"/>
      <c r="BA32" s="657"/>
      <c r="BB32" s="657"/>
      <c r="BC32" s="657"/>
      <c r="BD32" s="657"/>
      <c r="BE32" s="657"/>
      <c r="BF32" s="658"/>
      <c r="BG32" s="716">
        <v>99.8</v>
      </c>
      <c r="BH32" s="680"/>
      <c r="BI32" s="680"/>
      <c r="BJ32" s="680"/>
      <c r="BK32" s="680"/>
      <c r="BL32" s="680"/>
      <c r="BM32" s="665">
        <v>96.7</v>
      </c>
      <c r="BN32" s="680"/>
      <c r="BO32" s="680"/>
      <c r="BP32" s="680"/>
      <c r="BQ32" s="705"/>
      <c r="BR32" s="716">
        <v>99.1</v>
      </c>
      <c r="BS32" s="680"/>
      <c r="BT32" s="680"/>
      <c r="BU32" s="680"/>
      <c r="BV32" s="680"/>
      <c r="BW32" s="680"/>
      <c r="BX32" s="665">
        <v>96.2</v>
      </c>
      <c r="BY32" s="680"/>
      <c r="BZ32" s="680"/>
      <c r="CA32" s="680"/>
      <c r="CB32" s="705"/>
      <c r="CD32" s="701"/>
      <c r="CE32" s="702"/>
      <c r="CF32" s="656" t="s">
        <v>307</v>
      </c>
      <c r="CG32" s="657"/>
      <c r="CH32" s="657"/>
      <c r="CI32" s="657"/>
      <c r="CJ32" s="657"/>
      <c r="CK32" s="657"/>
      <c r="CL32" s="657"/>
      <c r="CM32" s="657"/>
      <c r="CN32" s="657"/>
      <c r="CO32" s="657"/>
      <c r="CP32" s="657"/>
      <c r="CQ32" s="658"/>
      <c r="CR32" s="659" t="s">
        <v>124</v>
      </c>
      <c r="CS32" s="660"/>
      <c r="CT32" s="660"/>
      <c r="CU32" s="660"/>
      <c r="CV32" s="660"/>
      <c r="CW32" s="660"/>
      <c r="CX32" s="660"/>
      <c r="CY32" s="661"/>
      <c r="CZ32" s="664" t="s">
        <v>124</v>
      </c>
      <c r="DA32" s="692"/>
      <c r="DB32" s="692"/>
      <c r="DC32" s="694"/>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92"/>
      <c r="DY32" s="692"/>
      <c r="DZ32" s="692"/>
      <c r="EA32" s="692"/>
      <c r="EB32" s="692"/>
      <c r="EC32" s="693"/>
    </row>
    <row r="33" spans="2:133" ht="11.25" customHeight="1" x14ac:dyDescent="0.15">
      <c r="B33" s="656" t="s">
        <v>308</v>
      </c>
      <c r="C33" s="657"/>
      <c r="D33" s="657"/>
      <c r="E33" s="657"/>
      <c r="F33" s="657"/>
      <c r="G33" s="657"/>
      <c r="H33" s="657"/>
      <c r="I33" s="657"/>
      <c r="J33" s="657"/>
      <c r="K33" s="657"/>
      <c r="L33" s="657"/>
      <c r="M33" s="657"/>
      <c r="N33" s="657"/>
      <c r="O33" s="657"/>
      <c r="P33" s="657"/>
      <c r="Q33" s="658"/>
      <c r="R33" s="659">
        <v>38376</v>
      </c>
      <c r="S33" s="660"/>
      <c r="T33" s="660"/>
      <c r="U33" s="660"/>
      <c r="V33" s="660"/>
      <c r="W33" s="660"/>
      <c r="X33" s="660"/>
      <c r="Y33" s="661"/>
      <c r="Z33" s="662">
        <v>0.7</v>
      </c>
      <c r="AA33" s="662"/>
      <c r="AB33" s="662"/>
      <c r="AC33" s="662"/>
      <c r="AD33" s="663">
        <v>2639</v>
      </c>
      <c r="AE33" s="663"/>
      <c r="AF33" s="663"/>
      <c r="AG33" s="663"/>
      <c r="AH33" s="663"/>
      <c r="AI33" s="663"/>
      <c r="AJ33" s="663"/>
      <c r="AK33" s="663"/>
      <c r="AL33" s="664">
        <v>0.2</v>
      </c>
      <c r="AM33" s="665"/>
      <c r="AN33" s="665"/>
      <c r="AO33" s="666"/>
      <c r="AP33" s="711"/>
      <c r="AQ33" s="712"/>
      <c r="AR33" s="712"/>
      <c r="AS33" s="712"/>
      <c r="AT33" s="715"/>
      <c r="AU33" s="219"/>
      <c r="AV33" s="219"/>
      <c r="AW33" s="219"/>
      <c r="AX33" s="682" t="s">
        <v>309</v>
      </c>
      <c r="AY33" s="683"/>
      <c r="AZ33" s="683"/>
      <c r="BA33" s="683"/>
      <c r="BB33" s="683"/>
      <c r="BC33" s="683"/>
      <c r="BD33" s="683"/>
      <c r="BE33" s="683"/>
      <c r="BF33" s="684"/>
      <c r="BG33" s="717">
        <v>99.4</v>
      </c>
      <c r="BH33" s="718"/>
      <c r="BI33" s="718"/>
      <c r="BJ33" s="718"/>
      <c r="BK33" s="718"/>
      <c r="BL33" s="718"/>
      <c r="BM33" s="719">
        <v>96.9</v>
      </c>
      <c r="BN33" s="718"/>
      <c r="BO33" s="718"/>
      <c r="BP33" s="718"/>
      <c r="BQ33" s="720"/>
      <c r="BR33" s="717">
        <v>99.3</v>
      </c>
      <c r="BS33" s="718"/>
      <c r="BT33" s="718"/>
      <c r="BU33" s="718"/>
      <c r="BV33" s="718"/>
      <c r="BW33" s="718"/>
      <c r="BX33" s="719">
        <v>96.1</v>
      </c>
      <c r="BY33" s="718"/>
      <c r="BZ33" s="718"/>
      <c r="CA33" s="718"/>
      <c r="CB33" s="720"/>
      <c r="CD33" s="656" t="s">
        <v>310</v>
      </c>
      <c r="CE33" s="657"/>
      <c r="CF33" s="657"/>
      <c r="CG33" s="657"/>
      <c r="CH33" s="657"/>
      <c r="CI33" s="657"/>
      <c r="CJ33" s="657"/>
      <c r="CK33" s="657"/>
      <c r="CL33" s="657"/>
      <c r="CM33" s="657"/>
      <c r="CN33" s="657"/>
      <c r="CO33" s="657"/>
      <c r="CP33" s="657"/>
      <c r="CQ33" s="658"/>
      <c r="CR33" s="659">
        <v>1593639</v>
      </c>
      <c r="CS33" s="680"/>
      <c r="CT33" s="680"/>
      <c r="CU33" s="680"/>
      <c r="CV33" s="680"/>
      <c r="CW33" s="680"/>
      <c r="CX33" s="680"/>
      <c r="CY33" s="681"/>
      <c r="CZ33" s="664">
        <v>31</v>
      </c>
      <c r="DA33" s="692"/>
      <c r="DB33" s="692"/>
      <c r="DC33" s="694"/>
      <c r="DD33" s="668">
        <v>1010066</v>
      </c>
      <c r="DE33" s="680"/>
      <c r="DF33" s="680"/>
      <c r="DG33" s="680"/>
      <c r="DH33" s="680"/>
      <c r="DI33" s="680"/>
      <c r="DJ33" s="680"/>
      <c r="DK33" s="681"/>
      <c r="DL33" s="668">
        <v>737130</v>
      </c>
      <c r="DM33" s="680"/>
      <c r="DN33" s="680"/>
      <c r="DO33" s="680"/>
      <c r="DP33" s="680"/>
      <c r="DQ33" s="680"/>
      <c r="DR33" s="680"/>
      <c r="DS33" s="680"/>
      <c r="DT33" s="680"/>
      <c r="DU33" s="680"/>
      <c r="DV33" s="681"/>
      <c r="DW33" s="664">
        <v>41.9</v>
      </c>
      <c r="DX33" s="692"/>
      <c r="DY33" s="692"/>
      <c r="DZ33" s="692"/>
      <c r="EA33" s="692"/>
      <c r="EB33" s="692"/>
      <c r="EC33" s="693"/>
    </row>
    <row r="34" spans="2:133" ht="11.25" customHeight="1" x14ac:dyDescent="0.15">
      <c r="B34" s="656" t="s">
        <v>311</v>
      </c>
      <c r="C34" s="657"/>
      <c r="D34" s="657"/>
      <c r="E34" s="657"/>
      <c r="F34" s="657"/>
      <c r="G34" s="657"/>
      <c r="H34" s="657"/>
      <c r="I34" s="657"/>
      <c r="J34" s="657"/>
      <c r="K34" s="657"/>
      <c r="L34" s="657"/>
      <c r="M34" s="657"/>
      <c r="N34" s="657"/>
      <c r="O34" s="657"/>
      <c r="P34" s="657"/>
      <c r="Q34" s="658"/>
      <c r="R34" s="659">
        <v>15330</v>
      </c>
      <c r="S34" s="660"/>
      <c r="T34" s="660"/>
      <c r="U34" s="660"/>
      <c r="V34" s="660"/>
      <c r="W34" s="660"/>
      <c r="X34" s="660"/>
      <c r="Y34" s="661"/>
      <c r="Z34" s="662">
        <v>0.3</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312</v>
      </c>
      <c r="CE34" s="657"/>
      <c r="CF34" s="657"/>
      <c r="CG34" s="657"/>
      <c r="CH34" s="657"/>
      <c r="CI34" s="657"/>
      <c r="CJ34" s="657"/>
      <c r="CK34" s="657"/>
      <c r="CL34" s="657"/>
      <c r="CM34" s="657"/>
      <c r="CN34" s="657"/>
      <c r="CO34" s="657"/>
      <c r="CP34" s="657"/>
      <c r="CQ34" s="658"/>
      <c r="CR34" s="659">
        <v>629308</v>
      </c>
      <c r="CS34" s="660"/>
      <c r="CT34" s="660"/>
      <c r="CU34" s="660"/>
      <c r="CV34" s="660"/>
      <c r="CW34" s="660"/>
      <c r="CX34" s="660"/>
      <c r="CY34" s="661"/>
      <c r="CZ34" s="664">
        <v>12.2</v>
      </c>
      <c r="DA34" s="692"/>
      <c r="DB34" s="692"/>
      <c r="DC34" s="694"/>
      <c r="DD34" s="668">
        <v>444577</v>
      </c>
      <c r="DE34" s="660"/>
      <c r="DF34" s="660"/>
      <c r="DG34" s="660"/>
      <c r="DH34" s="660"/>
      <c r="DI34" s="660"/>
      <c r="DJ34" s="660"/>
      <c r="DK34" s="661"/>
      <c r="DL34" s="668">
        <v>331535</v>
      </c>
      <c r="DM34" s="660"/>
      <c r="DN34" s="660"/>
      <c r="DO34" s="660"/>
      <c r="DP34" s="660"/>
      <c r="DQ34" s="660"/>
      <c r="DR34" s="660"/>
      <c r="DS34" s="660"/>
      <c r="DT34" s="660"/>
      <c r="DU34" s="660"/>
      <c r="DV34" s="661"/>
      <c r="DW34" s="664">
        <v>18.8</v>
      </c>
      <c r="DX34" s="692"/>
      <c r="DY34" s="692"/>
      <c r="DZ34" s="692"/>
      <c r="EA34" s="692"/>
      <c r="EB34" s="692"/>
      <c r="EC34" s="693"/>
    </row>
    <row r="35" spans="2:133" ht="11.25" customHeight="1" x14ac:dyDescent="0.15">
      <c r="B35" s="656" t="s">
        <v>313</v>
      </c>
      <c r="C35" s="657"/>
      <c r="D35" s="657"/>
      <c r="E35" s="657"/>
      <c r="F35" s="657"/>
      <c r="G35" s="657"/>
      <c r="H35" s="657"/>
      <c r="I35" s="657"/>
      <c r="J35" s="657"/>
      <c r="K35" s="657"/>
      <c r="L35" s="657"/>
      <c r="M35" s="657"/>
      <c r="N35" s="657"/>
      <c r="O35" s="657"/>
      <c r="P35" s="657"/>
      <c r="Q35" s="658"/>
      <c r="R35" s="659">
        <v>555400</v>
      </c>
      <c r="S35" s="660"/>
      <c r="T35" s="660"/>
      <c r="U35" s="660"/>
      <c r="V35" s="660"/>
      <c r="W35" s="660"/>
      <c r="X35" s="660"/>
      <c r="Y35" s="661"/>
      <c r="Z35" s="662">
        <v>10.1</v>
      </c>
      <c r="AA35" s="662"/>
      <c r="AB35" s="662"/>
      <c r="AC35" s="662"/>
      <c r="AD35" s="663" t="s">
        <v>124</v>
      </c>
      <c r="AE35" s="663"/>
      <c r="AF35" s="663"/>
      <c r="AG35" s="663"/>
      <c r="AH35" s="663"/>
      <c r="AI35" s="663"/>
      <c r="AJ35" s="663"/>
      <c r="AK35" s="663"/>
      <c r="AL35" s="664" t="s">
        <v>124</v>
      </c>
      <c r="AM35" s="665"/>
      <c r="AN35" s="665"/>
      <c r="AO35" s="666"/>
      <c r="AP35" s="222"/>
      <c r="AQ35" s="641" t="s">
        <v>314</v>
      </c>
      <c r="AR35" s="642"/>
      <c r="AS35" s="642"/>
      <c r="AT35" s="642"/>
      <c r="AU35" s="642"/>
      <c r="AV35" s="642"/>
      <c r="AW35" s="642"/>
      <c r="AX35" s="642"/>
      <c r="AY35" s="642"/>
      <c r="AZ35" s="642"/>
      <c r="BA35" s="642"/>
      <c r="BB35" s="642"/>
      <c r="BC35" s="642"/>
      <c r="BD35" s="642"/>
      <c r="BE35" s="642"/>
      <c r="BF35" s="643"/>
      <c r="BG35" s="641" t="s">
        <v>315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316</v>
      </c>
      <c r="CE35" s="657"/>
      <c r="CF35" s="657"/>
      <c r="CG35" s="657"/>
      <c r="CH35" s="657"/>
      <c r="CI35" s="657"/>
      <c r="CJ35" s="657"/>
      <c r="CK35" s="657"/>
      <c r="CL35" s="657"/>
      <c r="CM35" s="657"/>
      <c r="CN35" s="657"/>
      <c r="CO35" s="657"/>
      <c r="CP35" s="657"/>
      <c r="CQ35" s="658"/>
      <c r="CR35" s="659">
        <v>11038</v>
      </c>
      <c r="CS35" s="680"/>
      <c r="CT35" s="680"/>
      <c r="CU35" s="680"/>
      <c r="CV35" s="680"/>
      <c r="CW35" s="680"/>
      <c r="CX35" s="680"/>
      <c r="CY35" s="681"/>
      <c r="CZ35" s="664">
        <v>0.2</v>
      </c>
      <c r="DA35" s="692"/>
      <c r="DB35" s="692"/>
      <c r="DC35" s="694"/>
      <c r="DD35" s="668">
        <v>11038</v>
      </c>
      <c r="DE35" s="680"/>
      <c r="DF35" s="680"/>
      <c r="DG35" s="680"/>
      <c r="DH35" s="680"/>
      <c r="DI35" s="680"/>
      <c r="DJ35" s="680"/>
      <c r="DK35" s="681"/>
      <c r="DL35" s="668">
        <v>7106</v>
      </c>
      <c r="DM35" s="680"/>
      <c r="DN35" s="680"/>
      <c r="DO35" s="680"/>
      <c r="DP35" s="680"/>
      <c r="DQ35" s="680"/>
      <c r="DR35" s="680"/>
      <c r="DS35" s="680"/>
      <c r="DT35" s="680"/>
      <c r="DU35" s="680"/>
      <c r="DV35" s="681"/>
      <c r="DW35" s="664">
        <v>0.4</v>
      </c>
      <c r="DX35" s="692"/>
      <c r="DY35" s="692"/>
      <c r="DZ35" s="692"/>
      <c r="EA35" s="692"/>
      <c r="EB35" s="692"/>
      <c r="EC35" s="693"/>
    </row>
    <row r="36" spans="2:133" ht="11.25" customHeight="1" x14ac:dyDescent="0.15">
      <c r="B36" s="656" t="s">
        <v>317</v>
      </c>
      <c r="C36" s="657"/>
      <c r="D36" s="657"/>
      <c r="E36" s="657"/>
      <c r="F36" s="657"/>
      <c r="G36" s="657"/>
      <c r="H36" s="657"/>
      <c r="I36" s="657"/>
      <c r="J36" s="657"/>
      <c r="K36" s="657"/>
      <c r="L36" s="657"/>
      <c r="M36" s="657"/>
      <c r="N36" s="657"/>
      <c r="O36" s="657"/>
      <c r="P36" s="657"/>
      <c r="Q36" s="658"/>
      <c r="R36" s="659">
        <v>337197</v>
      </c>
      <c r="S36" s="660"/>
      <c r="T36" s="660"/>
      <c r="U36" s="660"/>
      <c r="V36" s="660"/>
      <c r="W36" s="660"/>
      <c r="X36" s="660"/>
      <c r="Y36" s="661"/>
      <c r="Z36" s="662">
        <v>6.2</v>
      </c>
      <c r="AA36" s="662"/>
      <c r="AB36" s="662"/>
      <c r="AC36" s="662"/>
      <c r="AD36" s="663" t="s">
        <v>124</v>
      </c>
      <c r="AE36" s="663"/>
      <c r="AF36" s="663"/>
      <c r="AG36" s="663"/>
      <c r="AH36" s="663"/>
      <c r="AI36" s="663"/>
      <c r="AJ36" s="663"/>
      <c r="AK36" s="663"/>
      <c r="AL36" s="664" t="s">
        <v>124</v>
      </c>
      <c r="AM36" s="665"/>
      <c r="AN36" s="665"/>
      <c r="AO36" s="666"/>
      <c r="AP36" s="222"/>
      <c r="AQ36" s="725" t="s">
        <v>318</v>
      </c>
      <c r="AR36" s="726"/>
      <c r="AS36" s="726"/>
      <c r="AT36" s="726"/>
      <c r="AU36" s="726"/>
      <c r="AV36" s="726"/>
      <c r="AW36" s="726"/>
      <c r="AX36" s="726"/>
      <c r="AY36" s="727"/>
      <c r="AZ36" s="648">
        <v>271221</v>
      </c>
      <c r="BA36" s="649"/>
      <c r="BB36" s="649"/>
      <c r="BC36" s="649"/>
      <c r="BD36" s="649"/>
      <c r="BE36" s="649"/>
      <c r="BF36" s="721"/>
      <c r="BG36" s="645" t="s">
        <v>319</v>
      </c>
      <c r="BH36" s="646"/>
      <c r="BI36" s="646"/>
      <c r="BJ36" s="646"/>
      <c r="BK36" s="646"/>
      <c r="BL36" s="646"/>
      <c r="BM36" s="646"/>
      <c r="BN36" s="646"/>
      <c r="BO36" s="646"/>
      <c r="BP36" s="646"/>
      <c r="BQ36" s="646"/>
      <c r="BR36" s="646"/>
      <c r="BS36" s="646"/>
      <c r="BT36" s="646"/>
      <c r="BU36" s="647"/>
      <c r="BV36" s="648">
        <v>16379</v>
      </c>
      <c r="BW36" s="649"/>
      <c r="BX36" s="649"/>
      <c r="BY36" s="649"/>
      <c r="BZ36" s="649"/>
      <c r="CA36" s="649"/>
      <c r="CB36" s="721"/>
      <c r="CD36" s="656" t="s">
        <v>320</v>
      </c>
      <c r="CE36" s="657"/>
      <c r="CF36" s="657"/>
      <c r="CG36" s="657"/>
      <c r="CH36" s="657"/>
      <c r="CI36" s="657"/>
      <c r="CJ36" s="657"/>
      <c r="CK36" s="657"/>
      <c r="CL36" s="657"/>
      <c r="CM36" s="657"/>
      <c r="CN36" s="657"/>
      <c r="CO36" s="657"/>
      <c r="CP36" s="657"/>
      <c r="CQ36" s="658"/>
      <c r="CR36" s="659">
        <v>673292</v>
      </c>
      <c r="CS36" s="660"/>
      <c r="CT36" s="660"/>
      <c r="CU36" s="660"/>
      <c r="CV36" s="660"/>
      <c r="CW36" s="660"/>
      <c r="CX36" s="660"/>
      <c r="CY36" s="661"/>
      <c r="CZ36" s="664">
        <v>13.1</v>
      </c>
      <c r="DA36" s="692"/>
      <c r="DB36" s="692"/>
      <c r="DC36" s="694"/>
      <c r="DD36" s="668">
        <v>434924</v>
      </c>
      <c r="DE36" s="660"/>
      <c r="DF36" s="660"/>
      <c r="DG36" s="660"/>
      <c r="DH36" s="660"/>
      <c r="DI36" s="660"/>
      <c r="DJ36" s="660"/>
      <c r="DK36" s="661"/>
      <c r="DL36" s="668">
        <v>298595</v>
      </c>
      <c r="DM36" s="660"/>
      <c r="DN36" s="660"/>
      <c r="DO36" s="660"/>
      <c r="DP36" s="660"/>
      <c r="DQ36" s="660"/>
      <c r="DR36" s="660"/>
      <c r="DS36" s="660"/>
      <c r="DT36" s="660"/>
      <c r="DU36" s="660"/>
      <c r="DV36" s="661"/>
      <c r="DW36" s="664">
        <v>17</v>
      </c>
      <c r="DX36" s="692"/>
      <c r="DY36" s="692"/>
      <c r="DZ36" s="692"/>
      <c r="EA36" s="692"/>
      <c r="EB36" s="692"/>
      <c r="EC36" s="693"/>
    </row>
    <row r="37" spans="2:133" ht="11.25" customHeight="1" x14ac:dyDescent="0.15">
      <c r="B37" s="656" t="s">
        <v>321</v>
      </c>
      <c r="C37" s="657"/>
      <c r="D37" s="657"/>
      <c r="E37" s="657"/>
      <c r="F37" s="657"/>
      <c r="G37" s="657"/>
      <c r="H37" s="657"/>
      <c r="I37" s="657"/>
      <c r="J37" s="657"/>
      <c r="K37" s="657"/>
      <c r="L37" s="657"/>
      <c r="M37" s="657"/>
      <c r="N37" s="657"/>
      <c r="O37" s="657"/>
      <c r="P37" s="657"/>
      <c r="Q37" s="658"/>
      <c r="R37" s="659">
        <v>33115</v>
      </c>
      <c r="S37" s="660"/>
      <c r="T37" s="660"/>
      <c r="U37" s="660"/>
      <c r="V37" s="660"/>
      <c r="W37" s="660"/>
      <c r="X37" s="660"/>
      <c r="Y37" s="661"/>
      <c r="Z37" s="662">
        <v>0.6</v>
      </c>
      <c r="AA37" s="662"/>
      <c r="AB37" s="662"/>
      <c r="AC37" s="662"/>
      <c r="AD37" s="663">
        <v>1988</v>
      </c>
      <c r="AE37" s="663"/>
      <c r="AF37" s="663"/>
      <c r="AG37" s="663"/>
      <c r="AH37" s="663"/>
      <c r="AI37" s="663"/>
      <c r="AJ37" s="663"/>
      <c r="AK37" s="663"/>
      <c r="AL37" s="664">
        <v>0.1</v>
      </c>
      <c r="AM37" s="665"/>
      <c r="AN37" s="665"/>
      <c r="AO37" s="666"/>
      <c r="AQ37" s="722" t="s">
        <v>322</v>
      </c>
      <c r="AR37" s="723"/>
      <c r="AS37" s="723"/>
      <c r="AT37" s="723"/>
      <c r="AU37" s="723"/>
      <c r="AV37" s="723"/>
      <c r="AW37" s="723"/>
      <c r="AX37" s="723"/>
      <c r="AY37" s="724"/>
      <c r="AZ37" s="659">
        <v>78473</v>
      </c>
      <c r="BA37" s="660"/>
      <c r="BB37" s="660"/>
      <c r="BC37" s="660"/>
      <c r="BD37" s="680"/>
      <c r="BE37" s="680"/>
      <c r="BF37" s="705"/>
      <c r="BG37" s="656" t="s">
        <v>323</v>
      </c>
      <c r="BH37" s="657"/>
      <c r="BI37" s="657"/>
      <c r="BJ37" s="657"/>
      <c r="BK37" s="657"/>
      <c r="BL37" s="657"/>
      <c r="BM37" s="657"/>
      <c r="BN37" s="657"/>
      <c r="BO37" s="657"/>
      <c r="BP37" s="657"/>
      <c r="BQ37" s="657"/>
      <c r="BR37" s="657"/>
      <c r="BS37" s="657"/>
      <c r="BT37" s="657"/>
      <c r="BU37" s="658"/>
      <c r="BV37" s="659">
        <v>16379</v>
      </c>
      <c r="BW37" s="660"/>
      <c r="BX37" s="660"/>
      <c r="BY37" s="660"/>
      <c r="BZ37" s="660"/>
      <c r="CA37" s="660"/>
      <c r="CB37" s="669"/>
      <c r="CD37" s="656" t="s">
        <v>324</v>
      </c>
      <c r="CE37" s="657"/>
      <c r="CF37" s="657"/>
      <c r="CG37" s="657"/>
      <c r="CH37" s="657"/>
      <c r="CI37" s="657"/>
      <c r="CJ37" s="657"/>
      <c r="CK37" s="657"/>
      <c r="CL37" s="657"/>
      <c r="CM37" s="657"/>
      <c r="CN37" s="657"/>
      <c r="CO37" s="657"/>
      <c r="CP37" s="657"/>
      <c r="CQ37" s="658"/>
      <c r="CR37" s="659">
        <v>203635</v>
      </c>
      <c r="CS37" s="680"/>
      <c r="CT37" s="680"/>
      <c r="CU37" s="680"/>
      <c r="CV37" s="680"/>
      <c r="CW37" s="680"/>
      <c r="CX37" s="680"/>
      <c r="CY37" s="681"/>
      <c r="CZ37" s="664">
        <v>4</v>
      </c>
      <c r="DA37" s="692"/>
      <c r="DB37" s="692"/>
      <c r="DC37" s="694"/>
      <c r="DD37" s="668">
        <v>159035</v>
      </c>
      <c r="DE37" s="680"/>
      <c r="DF37" s="680"/>
      <c r="DG37" s="680"/>
      <c r="DH37" s="680"/>
      <c r="DI37" s="680"/>
      <c r="DJ37" s="680"/>
      <c r="DK37" s="681"/>
      <c r="DL37" s="668">
        <v>151391</v>
      </c>
      <c r="DM37" s="680"/>
      <c r="DN37" s="680"/>
      <c r="DO37" s="680"/>
      <c r="DP37" s="680"/>
      <c r="DQ37" s="680"/>
      <c r="DR37" s="680"/>
      <c r="DS37" s="680"/>
      <c r="DT37" s="680"/>
      <c r="DU37" s="680"/>
      <c r="DV37" s="681"/>
      <c r="DW37" s="664">
        <v>8.6</v>
      </c>
      <c r="DX37" s="692"/>
      <c r="DY37" s="692"/>
      <c r="DZ37" s="692"/>
      <c r="EA37" s="692"/>
      <c r="EB37" s="692"/>
      <c r="EC37" s="693"/>
    </row>
    <row r="38" spans="2:133" ht="11.25" customHeight="1" x14ac:dyDescent="0.15">
      <c r="B38" s="656" t="s">
        <v>325</v>
      </c>
      <c r="C38" s="657"/>
      <c r="D38" s="657"/>
      <c r="E38" s="657"/>
      <c r="F38" s="657"/>
      <c r="G38" s="657"/>
      <c r="H38" s="657"/>
      <c r="I38" s="657"/>
      <c r="J38" s="657"/>
      <c r="K38" s="657"/>
      <c r="L38" s="657"/>
      <c r="M38" s="657"/>
      <c r="N38" s="657"/>
      <c r="O38" s="657"/>
      <c r="P38" s="657"/>
      <c r="Q38" s="658"/>
      <c r="R38" s="659">
        <v>1664500</v>
      </c>
      <c r="S38" s="660"/>
      <c r="T38" s="660"/>
      <c r="U38" s="660"/>
      <c r="V38" s="660"/>
      <c r="W38" s="660"/>
      <c r="X38" s="660"/>
      <c r="Y38" s="661"/>
      <c r="Z38" s="662">
        <v>30.4</v>
      </c>
      <c r="AA38" s="662"/>
      <c r="AB38" s="662"/>
      <c r="AC38" s="662"/>
      <c r="AD38" s="663" t="s">
        <v>124</v>
      </c>
      <c r="AE38" s="663"/>
      <c r="AF38" s="663"/>
      <c r="AG38" s="663"/>
      <c r="AH38" s="663"/>
      <c r="AI38" s="663"/>
      <c r="AJ38" s="663"/>
      <c r="AK38" s="663"/>
      <c r="AL38" s="664" t="s">
        <v>124</v>
      </c>
      <c r="AM38" s="665"/>
      <c r="AN38" s="665"/>
      <c r="AO38" s="666"/>
      <c r="AQ38" s="722" t="s">
        <v>326</v>
      </c>
      <c r="AR38" s="723"/>
      <c r="AS38" s="723"/>
      <c r="AT38" s="723"/>
      <c r="AU38" s="723"/>
      <c r="AV38" s="723"/>
      <c r="AW38" s="723"/>
      <c r="AX38" s="723"/>
      <c r="AY38" s="724"/>
      <c r="AZ38" s="659">
        <v>55264</v>
      </c>
      <c r="BA38" s="660"/>
      <c r="BB38" s="660"/>
      <c r="BC38" s="660"/>
      <c r="BD38" s="680"/>
      <c r="BE38" s="680"/>
      <c r="BF38" s="705"/>
      <c r="BG38" s="656" t="s">
        <v>327</v>
      </c>
      <c r="BH38" s="657"/>
      <c r="BI38" s="657"/>
      <c r="BJ38" s="657"/>
      <c r="BK38" s="657"/>
      <c r="BL38" s="657"/>
      <c r="BM38" s="657"/>
      <c r="BN38" s="657"/>
      <c r="BO38" s="657"/>
      <c r="BP38" s="657"/>
      <c r="BQ38" s="657"/>
      <c r="BR38" s="657"/>
      <c r="BS38" s="657"/>
      <c r="BT38" s="657"/>
      <c r="BU38" s="658"/>
      <c r="BV38" s="659">
        <v>232</v>
      </c>
      <c r="BW38" s="660"/>
      <c r="BX38" s="660"/>
      <c r="BY38" s="660"/>
      <c r="BZ38" s="660"/>
      <c r="CA38" s="660"/>
      <c r="CB38" s="669"/>
      <c r="CD38" s="656" t="s">
        <v>328</v>
      </c>
      <c r="CE38" s="657"/>
      <c r="CF38" s="657"/>
      <c r="CG38" s="657"/>
      <c r="CH38" s="657"/>
      <c r="CI38" s="657"/>
      <c r="CJ38" s="657"/>
      <c r="CK38" s="657"/>
      <c r="CL38" s="657"/>
      <c r="CM38" s="657"/>
      <c r="CN38" s="657"/>
      <c r="CO38" s="657"/>
      <c r="CP38" s="657"/>
      <c r="CQ38" s="658"/>
      <c r="CR38" s="659">
        <v>215957</v>
      </c>
      <c r="CS38" s="660"/>
      <c r="CT38" s="660"/>
      <c r="CU38" s="660"/>
      <c r="CV38" s="660"/>
      <c r="CW38" s="660"/>
      <c r="CX38" s="660"/>
      <c r="CY38" s="661"/>
      <c r="CZ38" s="664">
        <v>4.2</v>
      </c>
      <c r="DA38" s="692"/>
      <c r="DB38" s="692"/>
      <c r="DC38" s="694"/>
      <c r="DD38" s="668">
        <v>112557</v>
      </c>
      <c r="DE38" s="660"/>
      <c r="DF38" s="660"/>
      <c r="DG38" s="660"/>
      <c r="DH38" s="660"/>
      <c r="DI38" s="660"/>
      <c r="DJ38" s="660"/>
      <c r="DK38" s="661"/>
      <c r="DL38" s="668">
        <v>99894</v>
      </c>
      <c r="DM38" s="660"/>
      <c r="DN38" s="660"/>
      <c r="DO38" s="660"/>
      <c r="DP38" s="660"/>
      <c r="DQ38" s="660"/>
      <c r="DR38" s="660"/>
      <c r="DS38" s="660"/>
      <c r="DT38" s="660"/>
      <c r="DU38" s="660"/>
      <c r="DV38" s="661"/>
      <c r="DW38" s="664">
        <v>5.7</v>
      </c>
      <c r="DX38" s="692"/>
      <c r="DY38" s="692"/>
      <c r="DZ38" s="692"/>
      <c r="EA38" s="692"/>
      <c r="EB38" s="692"/>
      <c r="EC38" s="693"/>
    </row>
    <row r="39" spans="2:133" ht="11.25" customHeight="1" x14ac:dyDescent="0.15">
      <c r="B39" s="656" t="s">
        <v>329</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330</v>
      </c>
      <c r="AR39" s="723"/>
      <c r="AS39" s="723"/>
      <c r="AT39" s="723"/>
      <c r="AU39" s="723"/>
      <c r="AV39" s="723"/>
      <c r="AW39" s="723"/>
      <c r="AX39" s="723"/>
      <c r="AY39" s="724"/>
      <c r="AZ39" s="659" t="s">
        <v>124</v>
      </c>
      <c r="BA39" s="660"/>
      <c r="BB39" s="660"/>
      <c r="BC39" s="660"/>
      <c r="BD39" s="680"/>
      <c r="BE39" s="680"/>
      <c r="BF39" s="705"/>
      <c r="BG39" s="656" t="s">
        <v>331</v>
      </c>
      <c r="BH39" s="657"/>
      <c r="BI39" s="657"/>
      <c r="BJ39" s="657"/>
      <c r="BK39" s="657"/>
      <c r="BL39" s="657"/>
      <c r="BM39" s="657"/>
      <c r="BN39" s="657"/>
      <c r="BO39" s="657"/>
      <c r="BP39" s="657"/>
      <c r="BQ39" s="657"/>
      <c r="BR39" s="657"/>
      <c r="BS39" s="657"/>
      <c r="BT39" s="657"/>
      <c r="BU39" s="658"/>
      <c r="BV39" s="659">
        <v>333</v>
      </c>
      <c r="BW39" s="660"/>
      <c r="BX39" s="660"/>
      <c r="BY39" s="660"/>
      <c r="BZ39" s="660"/>
      <c r="CA39" s="660"/>
      <c r="CB39" s="669"/>
      <c r="CD39" s="656" t="s">
        <v>332</v>
      </c>
      <c r="CE39" s="657"/>
      <c r="CF39" s="657"/>
      <c r="CG39" s="657"/>
      <c r="CH39" s="657"/>
      <c r="CI39" s="657"/>
      <c r="CJ39" s="657"/>
      <c r="CK39" s="657"/>
      <c r="CL39" s="657"/>
      <c r="CM39" s="657"/>
      <c r="CN39" s="657"/>
      <c r="CO39" s="657"/>
      <c r="CP39" s="657"/>
      <c r="CQ39" s="658"/>
      <c r="CR39" s="659">
        <v>62964</v>
      </c>
      <c r="CS39" s="680"/>
      <c r="CT39" s="680"/>
      <c r="CU39" s="680"/>
      <c r="CV39" s="680"/>
      <c r="CW39" s="680"/>
      <c r="CX39" s="680"/>
      <c r="CY39" s="681"/>
      <c r="CZ39" s="664">
        <v>1.2</v>
      </c>
      <c r="DA39" s="692"/>
      <c r="DB39" s="692"/>
      <c r="DC39" s="694"/>
      <c r="DD39" s="668">
        <v>6136</v>
      </c>
      <c r="DE39" s="680"/>
      <c r="DF39" s="680"/>
      <c r="DG39" s="680"/>
      <c r="DH39" s="680"/>
      <c r="DI39" s="680"/>
      <c r="DJ39" s="680"/>
      <c r="DK39" s="681"/>
      <c r="DL39" s="668" t="s">
        <v>124</v>
      </c>
      <c r="DM39" s="680"/>
      <c r="DN39" s="680"/>
      <c r="DO39" s="680"/>
      <c r="DP39" s="680"/>
      <c r="DQ39" s="680"/>
      <c r="DR39" s="680"/>
      <c r="DS39" s="680"/>
      <c r="DT39" s="680"/>
      <c r="DU39" s="680"/>
      <c r="DV39" s="681"/>
      <c r="DW39" s="664" t="s">
        <v>124</v>
      </c>
      <c r="DX39" s="692"/>
      <c r="DY39" s="692"/>
      <c r="DZ39" s="692"/>
      <c r="EA39" s="692"/>
      <c r="EB39" s="692"/>
      <c r="EC39" s="693"/>
    </row>
    <row r="40" spans="2:133" ht="11.25" customHeight="1" x14ac:dyDescent="0.15">
      <c r="B40" s="656" t="s">
        <v>333</v>
      </c>
      <c r="C40" s="657"/>
      <c r="D40" s="657"/>
      <c r="E40" s="657"/>
      <c r="F40" s="657"/>
      <c r="G40" s="657"/>
      <c r="H40" s="657"/>
      <c r="I40" s="657"/>
      <c r="J40" s="657"/>
      <c r="K40" s="657"/>
      <c r="L40" s="657"/>
      <c r="M40" s="657"/>
      <c r="N40" s="657"/>
      <c r="O40" s="657"/>
      <c r="P40" s="657"/>
      <c r="Q40" s="658"/>
      <c r="R40" s="659">
        <v>7700</v>
      </c>
      <c r="S40" s="660"/>
      <c r="T40" s="660"/>
      <c r="U40" s="660"/>
      <c r="V40" s="660"/>
      <c r="W40" s="660"/>
      <c r="X40" s="660"/>
      <c r="Y40" s="661"/>
      <c r="Z40" s="662">
        <v>0.1</v>
      </c>
      <c r="AA40" s="662"/>
      <c r="AB40" s="662"/>
      <c r="AC40" s="662"/>
      <c r="AD40" s="663" t="s">
        <v>124</v>
      </c>
      <c r="AE40" s="663"/>
      <c r="AF40" s="663"/>
      <c r="AG40" s="663"/>
      <c r="AH40" s="663"/>
      <c r="AI40" s="663"/>
      <c r="AJ40" s="663"/>
      <c r="AK40" s="663"/>
      <c r="AL40" s="664" t="s">
        <v>124</v>
      </c>
      <c r="AM40" s="665"/>
      <c r="AN40" s="665"/>
      <c r="AO40" s="666"/>
      <c r="AQ40" s="722" t="s">
        <v>334</v>
      </c>
      <c r="AR40" s="723"/>
      <c r="AS40" s="723"/>
      <c r="AT40" s="723"/>
      <c r="AU40" s="723"/>
      <c r="AV40" s="723"/>
      <c r="AW40" s="723"/>
      <c r="AX40" s="723"/>
      <c r="AY40" s="724"/>
      <c r="AZ40" s="659" t="s">
        <v>124</v>
      </c>
      <c r="BA40" s="660"/>
      <c r="BB40" s="660"/>
      <c r="BC40" s="660"/>
      <c r="BD40" s="680"/>
      <c r="BE40" s="680"/>
      <c r="BF40" s="705"/>
      <c r="BG40" s="709" t="s">
        <v>335</v>
      </c>
      <c r="BH40" s="710"/>
      <c r="BI40" s="710"/>
      <c r="BJ40" s="710"/>
      <c r="BK40" s="710"/>
      <c r="BL40" s="223"/>
      <c r="BM40" s="657" t="s">
        <v>336</v>
      </c>
      <c r="BN40" s="657"/>
      <c r="BO40" s="657"/>
      <c r="BP40" s="657"/>
      <c r="BQ40" s="657"/>
      <c r="BR40" s="657"/>
      <c r="BS40" s="657"/>
      <c r="BT40" s="657"/>
      <c r="BU40" s="658"/>
      <c r="BV40" s="659">
        <v>92</v>
      </c>
      <c r="BW40" s="660"/>
      <c r="BX40" s="660"/>
      <c r="BY40" s="660"/>
      <c r="BZ40" s="660"/>
      <c r="CA40" s="660"/>
      <c r="CB40" s="669"/>
      <c r="CD40" s="656" t="s">
        <v>337</v>
      </c>
      <c r="CE40" s="657"/>
      <c r="CF40" s="657"/>
      <c r="CG40" s="657"/>
      <c r="CH40" s="657"/>
      <c r="CI40" s="657"/>
      <c r="CJ40" s="657"/>
      <c r="CK40" s="657"/>
      <c r="CL40" s="657"/>
      <c r="CM40" s="657"/>
      <c r="CN40" s="657"/>
      <c r="CO40" s="657"/>
      <c r="CP40" s="657"/>
      <c r="CQ40" s="658"/>
      <c r="CR40" s="659">
        <v>1080</v>
      </c>
      <c r="CS40" s="660"/>
      <c r="CT40" s="660"/>
      <c r="CU40" s="660"/>
      <c r="CV40" s="660"/>
      <c r="CW40" s="660"/>
      <c r="CX40" s="660"/>
      <c r="CY40" s="661"/>
      <c r="CZ40" s="664">
        <v>0</v>
      </c>
      <c r="DA40" s="692"/>
      <c r="DB40" s="692"/>
      <c r="DC40" s="694"/>
      <c r="DD40" s="668">
        <v>834</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92"/>
      <c r="DY40" s="692"/>
      <c r="DZ40" s="692"/>
      <c r="EA40" s="692"/>
      <c r="EB40" s="692"/>
      <c r="EC40" s="693"/>
    </row>
    <row r="41" spans="2:133" ht="11.25" customHeight="1" x14ac:dyDescent="0.15">
      <c r="B41" s="682" t="s">
        <v>338</v>
      </c>
      <c r="C41" s="683"/>
      <c r="D41" s="683"/>
      <c r="E41" s="683"/>
      <c r="F41" s="683"/>
      <c r="G41" s="683"/>
      <c r="H41" s="683"/>
      <c r="I41" s="683"/>
      <c r="J41" s="683"/>
      <c r="K41" s="683"/>
      <c r="L41" s="683"/>
      <c r="M41" s="683"/>
      <c r="N41" s="683"/>
      <c r="O41" s="683"/>
      <c r="P41" s="683"/>
      <c r="Q41" s="684"/>
      <c r="R41" s="731">
        <v>5474875</v>
      </c>
      <c r="S41" s="732"/>
      <c r="T41" s="732"/>
      <c r="U41" s="732"/>
      <c r="V41" s="732"/>
      <c r="W41" s="732"/>
      <c r="X41" s="732"/>
      <c r="Y41" s="736"/>
      <c r="Z41" s="737">
        <v>100</v>
      </c>
      <c r="AA41" s="737"/>
      <c r="AB41" s="737"/>
      <c r="AC41" s="737"/>
      <c r="AD41" s="738">
        <v>1753263</v>
      </c>
      <c r="AE41" s="738"/>
      <c r="AF41" s="738"/>
      <c r="AG41" s="738"/>
      <c r="AH41" s="738"/>
      <c r="AI41" s="738"/>
      <c r="AJ41" s="738"/>
      <c r="AK41" s="738"/>
      <c r="AL41" s="739">
        <v>100</v>
      </c>
      <c r="AM41" s="719"/>
      <c r="AN41" s="719"/>
      <c r="AO41" s="740"/>
      <c r="AQ41" s="722" t="s">
        <v>339</v>
      </c>
      <c r="AR41" s="723"/>
      <c r="AS41" s="723"/>
      <c r="AT41" s="723"/>
      <c r="AU41" s="723"/>
      <c r="AV41" s="723"/>
      <c r="AW41" s="723"/>
      <c r="AX41" s="723"/>
      <c r="AY41" s="724"/>
      <c r="AZ41" s="659">
        <v>35261</v>
      </c>
      <c r="BA41" s="660"/>
      <c r="BB41" s="660"/>
      <c r="BC41" s="660"/>
      <c r="BD41" s="680"/>
      <c r="BE41" s="680"/>
      <c r="BF41" s="705"/>
      <c r="BG41" s="709"/>
      <c r="BH41" s="710"/>
      <c r="BI41" s="710"/>
      <c r="BJ41" s="710"/>
      <c r="BK41" s="710"/>
      <c r="BL41" s="223"/>
      <c r="BM41" s="657" t="s">
        <v>340</v>
      </c>
      <c r="BN41" s="657"/>
      <c r="BO41" s="657"/>
      <c r="BP41" s="657"/>
      <c r="BQ41" s="657"/>
      <c r="BR41" s="657"/>
      <c r="BS41" s="657"/>
      <c r="BT41" s="657"/>
      <c r="BU41" s="658"/>
      <c r="BV41" s="659" t="s">
        <v>124</v>
      </c>
      <c r="BW41" s="660"/>
      <c r="BX41" s="660"/>
      <c r="BY41" s="660"/>
      <c r="BZ41" s="660"/>
      <c r="CA41" s="660"/>
      <c r="CB41" s="669"/>
      <c r="CD41" s="656" t="s">
        <v>341</v>
      </c>
      <c r="CE41" s="657"/>
      <c r="CF41" s="657"/>
      <c r="CG41" s="657"/>
      <c r="CH41" s="657"/>
      <c r="CI41" s="657"/>
      <c r="CJ41" s="657"/>
      <c r="CK41" s="657"/>
      <c r="CL41" s="657"/>
      <c r="CM41" s="657"/>
      <c r="CN41" s="657"/>
      <c r="CO41" s="657"/>
      <c r="CP41" s="657"/>
      <c r="CQ41" s="658"/>
      <c r="CR41" s="659" t="s">
        <v>124</v>
      </c>
      <c r="CS41" s="680"/>
      <c r="CT41" s="680"/>
      <c r="CU41" s="680"/>
      <c r="CV41" s="680"/>
      <c r="CW41" s="680"/>
      <c r="CX41" s="680"/>
      <c r="CY41" s="681"/>
      <c r="CZ41" s="664" t="s">
        <v>124</v>
      </c>
      <c r="DA41" s="692"/>
      <c r="DB41" s="692"/>
      <c r="DC41" s="694"/>
      <c r="DD41" s="668" t="s">
        <v>124</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342</v>
      </c>
      <c r="AR42" s="729"/>
      <c r="AS42" s="729"/>
      <c r="AT42" s="729"/>
      <c r="AU42" s="729"/>
      <c r="AV42" s="729"/>
      <c r="AW42" s="729"/>
      <c r="AX42" s="729"/>
      <c r="AY42" s="730"/>
      <c r="AZ42" s="731">
        <v>102223</v>
      </c>
      <c r="BA42" s="732"/>
      <c r="BB42" s="732"/>
      <c r="BC42" s="732"/>
      <c r="BD42" s="718"/>
      <c r="BE42" s="718"/>
      <c r="BF42" s="720"/>
      <c r="BG42" s="711"/>
      <c r="BH42" s="712"/>
      <c r="BI42" s="712"/>
      <c r="BJ42" s="712"/>
      <c r="BK42" s="712"/>
      <c r="BL42" s="224"/>
      <c r="BM42" s="683" t="s">
        <v>343</v>
      </c>
      <c r="BN42" s="683"/>
      <c r="BO42" s="683"/>
      <c r="BP42" s="683"/>
      <c r="BQ42" s="683"/>
      <c r="BR42" s="683"/>
      <c r="BS42" s="683"/>
      <c r="BT42" s="683"/>
      <c r="BU42" s="684"/>
      <c r="BV42" s="731">
        <v>413</v>
      </c>
      <c r="BW42" s="732"/>
      <c r="BX42" s="732"/>
      <c r="BY42" s="732"/>
      <c r="BZ42" s="732"/>
      <c r="CA42" s="732"/>
      <c r="CB42" s="741"/>
      <c r="CD42" s="656" t="s">
        <v>344</v>
      </c>
      <c r="CE42" s="657"/>
      <c r="CF42" s="657"/>
      <c r="CG42" s="657"/>
      <c r="CH42" s="657"/>
      <c r="CI42" s="657"/>
      <c r="CJ42" s="657"/>
      <c r="CK42" s="657"/>
      <c r="CL42" s="657"/>
      <c r="CM42" s="657"/>
      <c r="CN42" s="657"/>
      <c r="CO42" s="657"/>
      <c r="CP42" s="657"/>
      <c r="CQ42" s="658"/>
      <c r="CR42" s="659">
        <v>2477817</v>
      </c>
      <c r="CS42" s="680"/>
      <c r="CT42" s="680"/>
      <c r="CU42" s="680"/>
      <c r="CV42" s="680"/>
      <c r="CW42" s="680"/>
      <c r="CX42" s="680"/>
      <c r="CY42" s="681"/>
      <c r="CZ42" s="664">
        <v>48.2</v>
      </c>
      <c r="DA42" s="692"/>
      <c r="DB42" s="692"/>
      <c r="DC42" s="694"/>
      <c r="DD42" s="668">
        <v>330153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345</v>
      </c>
      <c r="CD43" s="656" t="s">
        <v>346</v>
      </c>
      <c r="CE43" s="657"/>
      <c r="CF43" s="657"/>
      <c r="CG43" s="657"/>
      <c r="CH43" s="657"/>
      <c r="CI43" s="657"/>
      <c r="CJ43" s="657"/>
      <c r="CK43" s="657"/>
      <c r="CL43" s="657"/>
      <c r="CM43" s="657"/>
      <c r="CN43" s="657"/>
      <c r="CO43" s="657"/>
      <c r="CP43" s="657"/>
      <c r="CQ43" s="658"/>
      <c r="CR43" s="659">
        <v>26235</v>
      </c>
      <c r="CS43" s="680"/>
      <c r="CT43" s="680"/>
      <c r="CU43" s="680"/>
      <c r="CV43" s="680"/>
      <c r="CW43" s="680"/>
      <c r="CX43" s="680"/>
      <c r="CY43" s="681"/>
      <c r="CZ43" s="664">
        <v>0.5</v>
      </c>
      <c r="DA43" s="692"/>
      <c r="DB43" s="692"/>
      <c r="DC43" s="694"/>
      <c r="DD43" s="668">
        <v>26235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295</v>
      </c>
      <c r="CE44" s="698"/>
      <c r="CF44" s="656" t="s">
        <v>348</v>
      </c>
      <c r="CG44" s="657"/>
      <c r="CH44" s="657"/>
      <c r="CI44" s="657"/>
      <c r="CJ44" s="657"/>
      <c r="CK44" s="657"/>
      <c r="CL44" s="657"/>
      <c r="CM44" s="657"/>
      <c r="CN44" s="657"/>
      <c r="CO44" s="657"/>
      <c r="CP44" s="657"/>
      <c r="CQ44" s="658"/>
      <c r="CR44" s="659">
        <v>2468315</v>
      </c>
      <c r="CS44" s="660"/>
      <c r="CT44" s="660"/>
      <c r="CU44" s="660"/>
      <c r="CV44" s="660"/>
      <c r="CW44" s="660"/>
      <c r="CX44" s="660"/>
      <c r="CY44" s="661"/>
      <c r="CZ44" s="664">
        <v>48</v>
      </c>
      <c r="DA44" s="665"/>
      <c r="DB44" s="665"/>
      <c r="DC44" s="671"/>
      <c r="DD44" s="668">
        <v>320651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350</v>
      </c>
      <c r="CG45" s="657"/>
      <c r="CH45" s="657"/>
      <c r="CI45" s="657"/>
      <c r="CJ45" s="657"/>
      <c r="CK45" s="657"/>
      <c r="CL45" s="657"/>
      <c r="CM45" s="657"/>
      <c r="CN45" s="657"/>
      <c r="CO45" s="657"/>
      <c r="CP45" s="657"/>
      <c r="CQ45" s="658"/>
      <c r="CR45" s="659">
        <v>2122795</v>
      </c>
      <c r="CS45" s="680"/>
      <c r="CT45" s="680"/>
      <c r="CU45" s="680"/>
      <c r="CV45" s="680"/>
      <c r="CW45" s="680"/>
      <c r="CX45" s="680"/>
      <c r="CY45" s="681"/>
      <c r="CZ45" s="664">
        <v>41.3</v>
      </c>
      <c r="DA45" s="692"/>
      <c r="DB45" s="692"/>
      <c r="DC45" s="694"/>
      <c r="DD45" s="668">
        <v>157034</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351</v>
      </c>
      <c r="CG46" s="657"/>
      <c r="CH46" s="657"/>
      <c r="CI46" s="657"/>
      <c r="CJ46" s="657"/>
      <c r="CK46" s="657"/>
      <c r="CL46" s="657"/>
      <c r="CM46" s="657"/>
      <c r="CN46" s="657"/>
      <c r="CO46" s="657"/>
      <c r="CP46" s="657"/>
      <c r="CQ46" s="658"/>
      <c r="CR46" s="659">
        <v>344828</v>
      </c>
      <c r="CS46" s="660"/>
      <c r="CT46" s="660"/>
      <c r="CU46" s="660"/>
      <c r="CV46" s="660"/>
      <c r="CW46" s="660"/>
      <c r="CX46" s="660"/>
      <c r="CY46" s="661"/>
      <c r="CZ46" s="664">
        <v>6.7</v>
      </c>
      <c r="DA46" s="665"/>
      <c r="DB46" s="665"/>
      <c r="DC46" s="671"/>
      <c r="DD46" s="668">
        <v>162925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352</v>
      </c>
      <c r="CG47" s="657"/>
      <c r="CH47" s="657"/>
      <c r="CI47" s="657"/>
      <c r="CJ47" s="657"/>
      <c r="CK47" s="657"/>
      <c r="CL47" s="657"/>
      <c r="CM47" s="657"/>
      <c r="CN47" s="657"/>
      <c r="CO47" s="657"/>
      <c r="CP47" s="657"/>
      <c r="CQ47" s="658"/>
      <c r="CR47" s="659">
        <v>9502</v>
      </c>
      <c r="CS47" s="680"/>
      <c r="CT47" s="680"/>
      <c r="CU47" s="680"/>
      <c r="CV47" s="680"/>
      <c r="CW47" s="680"/>
      <c r="CX47" s="680"/>
      <c r="CY47" s="681"/>
      <c r="CZ47" s="664">
        <v>0.2</v>
      </c>
      <c r="DA47" s="692"/>
      <c r="DB47" s="692"/>
      <c r="DC47" s="694"/>
      <c r="DD47" s="668">
        <v>9502</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353</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354</v>
      </c>
      <c r="CE49" s="683"/>
      <c r="CF49" s="683"/>
      <c r="CG49" s="683"/>
      <c r="CH49" s="683"/>
      <c r="CI49" s="683"/>
      <c r="CJ49" s="683"/>
      <c r="CK49" s="683"/>
      <c r="CL49" s="683"/>
      <c r="CM49" s="683"/>
      <c r="CN49" s="683"/>
      <c r="CO49" s="683"/>
      <c r="CP49" s="683"/>
      <c r="CQ49" s="684"/>
      <c r="CR49" s="731">
        <v>5138327</v>
      </c>
      <c r="CS49" s="718"/>
      <c r="CT49" s="718"/>
      <c r="CU49" s="718"/>
      <c r="CV49" s="718"/>
      <c r="CW49" s="718"/>
      <c r="CX49" s="718"/>
      <c r="CY49" s="747"/>
      <c r="CZ49" s="739">
        <v>100</v>
      </c>
      <c r="DA49" s="748"/>
      <c r="DB49" s="748"/>
      <c r="DC49" s="749"/>
      <c r="DD49" s="750">
        <v>2298044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Sn4dD2T5jAbjYAhSPRejd0uemMKF1sPMZi+7q5bmHInAj5roJqS85Gr8TfbhR++oQr0djZv+Xns4fUVtUPYHw==" saltValue="RAcnOFbV18EI38CbxTtR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Y1" zoomScale="70" zoomScaleNormal="25" zoomScaleSheetLayoutView="70" workbookViewId="0">
      <selection activeCell="CH7" sqref="CH7:CL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356</v>
      </c>
      <c r="DK2" s="759"/>
      <c r="DL2" s="759"/>
      <c r="DM2" s="759"/>
      <c r="DN2" s="759"/>
      <c r="DO2" s="760"/>
      <c r="DP2" s="228"/>
      <c r="DQ2" s="758" t="s">
        <v>357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360</v>
      </c>
      <c r="B5" s="764"/>
      <c r="C5" s="764"/>
      <c r="D5" s="764"/>
      <c r="E5" s="764"/>
      <c r="F5" s="764"/>
      <c r="G5" s="764"/>
      <c r="H5" s="764"/>
      <c r="I5" s="764"/>
      <c r="J5" s="764"/>
      <c r="K5" s="764"/>
      <c r="L5" s="764"/>
      <c r="M5" s="764"/>
      <c r="N5" s="764"/>
      <c r="O5" s="764"/>
      <c r="P5" s="765"/>
      <c r="Q5" s="769" t="s">
        <v>361</v>
      </c>
      <c r="R5" s="770"/>
      <c r="S5" s="770"/>
      <c r="T5" s="770"/>
      <c r="U5" s="771"/>
      <c r="V5" s="769" t="s">
        <v>362</v>
      </c>
      <c r="W5" s="770"/>
      <c r="X5" s="770"/>
      <c r="Y5" s="770"/>
      <c r="Z5" s="771"/>
      <c r="AA5" s="769" t="s">
        <v>363</v>
      </c>
      <c r="AB5" s="770"/>
      <c r="AC5" s="770"/>
      <c r="AD5" s="770"/>
      <c r="AE5" s="770"/>
      <c r="AF5" s="775" t="s">
        <v>364</v>
      </c>
      <c r="AG5" s="770"/>
      <c r="AH5" s="770"/>
      <c r="AI5" s="770"/>
      <c r="AJ5" s="776"/>
      <c r="AK5" s="770" t="s">
        <v>365</v>
      </c>
      <c r="AL5" s="770"/>
      <c r="AM5" s="770"/>
      <c r="AN5" s="770"/>
      <c r="AO5" s="771"/>
      <c r="AP5" s="769" t="s">
        <v>366</v>
      </c>
      <c r="AQ5" s="770"/>
      <c r="AR5" s="770"/>
      <c r="AS5" s="770"/>
      <c r="AT5" s="771"/>
      <c r="AU5" s="769" t="s">
        <v>367</v>
      </c>
      <c r="AV5" s="770"/>
      <c r="AW5" s="770"/>
      <c r="AX5" s="770"/>
      <c r="AY5" s="776"/>
      <c r="AZ5" s="232"/>
      <c r="BA5" s="232"/>
      <c r="BB5" s="232"/>
      <c r="BC5" s="232"/>
      <c r="BD5" s="232"/>
      <c r="BE5" s="233"/>
      <c r="BF5" s="233"/>
      <c r="BG5" s="233"/>
      <c r="BH5" s="233"/>
      <c r="BI5" s="233"/>
      <c r="BJ5" s="233"/>
      <c r="BK5" s="233"/>
      <c r="BL5" s="233"/>
      <c r="BM5" s="233"/>
      <c r="BN5" s="233"/>
      <c r="BO5" s="233"/>
      <c r="BP5" s="233"/>
      <c r="BQ5" s="763" t="s">
        <v>368</v>
      </c>
      <c r="BR5" s="764"/>
      <c r="BS5" s="764"/>
      <c r="BT5" s="764"/>
      <c r="BU5" s="764"/>
      <c r="BV5" s="764"/>
      <c r="BW5" s="764"/>
      <c r="BX5" s="764"/>
      <c r="BY5" s="764"/>
      <c r="BZ5" s="764"/>
      <c r="CA5" s="764"/>
      <c r="CB5" s="764"/>
      <c r="CC5" s="764"/>
      <c r="CD5" s="764"/>
      <c r="CE5" s="764"/>
      <c r="CF5" s="764"/>
      <c r="CG5" s="765"/>
      <c r="CH5" s="769" t="s">
        <v>369</v>
      </c>
      <c r="CI5" s="770"/>
      <c r="CJ5" s="770"/>
      <c r="CK5" s="770"/>
      <c r="CL5" s="771"/>
      <c r="CM5" s="769" t="s">
        <v>370</v>
      </c>
      <c r="CN5" s="770"/>
      <c r="CO5" s="770"/>
      <c r="CP5" s="770"/>
      <c r="CQ5" s="771"/>
      <c r="CR5" s="769" t="s">
        <v>371</v>
      </c>
      <c r="CS5" s="770"/>
      <c r="CT5" s="770"/>
      <c r="CU5" s="770"/>
      <c r="CV5" s="771"/>
      <c r="CW5" s="769" t="s">
        <v>372</v>
      </c>
      <c r="CX5" s="770"/>
      <c r="CY5" s="770"/>
      <c r="CZ5" s="770"/>
      <c r="DA5" s="771"/>
      <c r="DB5" s="769" t="s">
        <v>373</v>
      </c>
      <c r="DC5" s="770"/>
      <c r="DD5" s="770"/>
      <c r="DE5" s="770"/>
      <c r="DF5" s="771"/>
      <c r="DG5" s="799" t="s">
        <v>374</v>
      </c>
      <c r="DH5" s="800"/>
      <c r="DI5" s="800"/>
      <c r="DJ5" s="800"/>
      <c r="DK5" s="801"/>
      <c r="DL5" s="799" t="s">
        <v>375</v>
      </c>
      <c r="DM5" s="800"/>
      <c r="DN5" s="800"/>
      <c r="DO5" s="800"/>
      <c r="DP5" s="801"/>
      <c r="DQ5" s="769" t="s">
        <v>376</v>
      </c>
      <c r="DR5" s="770"/>
      <c r="DS5" s="770"/>
      <c r="DT5" s="770"/>
      <c r="DU5" s="771"/>
      <c r="DV5" s="769" t="s">
        <v>367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377</v>
      </c>
      <c r="C7" s="786"/>
      <c r="D7" s="786"/>
      <c r="E7" s="786"/>
      <c r="F7" s="786"/>
      <c r="G7" s="786"/>
      <c r="H7" s="786"/>
      <c r="I7" s="786"/>
      <c r="J7" s="786"/>
      <c r="K7" s="786"/>
      <c r="L7" s="786"/>
      <c r="M7" s="786"/>
      <c r="N7" s="786"/>
      <c r="O7" s="786"/>
      <c r="P7" s="787"/>
      <c r="Q7" s="788">
        <v>5452</v>
      </c>
      <c r="R7" s="789"/>
      <c r="S7" s="789"/>
      <c r="T7" s="789"/>
      <c r="U7" s="789"/>
      <c r="V7" s="789">
        <v>5117</v>
      </c>
      <c r="W7" s="789"/>
      <c r="X7" s="789"/>
      <c r="Y7" s="789"/>
      <c r="Z7" s="789"/>
      <c r="AA7" s="789">
        <v>335</v>
      </c>
      <c r="AB7" s="789"/>
      <c r="AC7" s="789"/>
      <c r="AD7" s="789"/>
      <c r="AE7" s="790"/>
      <c r="AF7" s="791">
        <v>327</v>
      </c>
      <c r="AG7" s="792"/>
      <c r="AH7" s="792"/>
      <c r="AI7" s="792"/>
      <c r="AJ7" s="793"/>
      <c r="AK7" s="794">
        <v>7</v>
      </c>
      <c r="AL7" s="795"/>
      <c r="AM7" s="795"/>
      <c r="AN7" s="795"/>
      <c r="AO7" s="795"/>
      <c r="AP7" s="795">
        <v>5516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0</v>
      </c>
      <c r="CI7" s="780"/>
      <c r="CJ7" s="780"/>
      <c r="CK7" s="780"/>
      <c r="CL7" s="781"/>
      <c r="CM7" s="779">
        <v>121</v>
      </c>
      <c r="CN7" s="780"/>
      <c r="CO7" s="780"/>
      <c r="CP7" s="780"/>
      <c r="CQ7" s="781"/>
      <c r="CR7" s="779">
        <v>5</v>
      </c>
      <c r="CS7" s="780"/>
      <c r="CT7" s="780"/>
      <c r="CU7" s="780"/>
      <c r="CV7" s="781"/>
      <c r="CW7" s="779">
        <v>0</v>
      </c>
      <c r="CX7" s="780"/>
      <c r="CY7" s="780"/>
      <c r="CZ7" s="780"/>
      <c r="DA7" s="781"/>
      <c r="DB7" s="779">
        <v>175</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378</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558</v>
      </c>
      <c r="BT8" s="810"/>
      <c r="BU8" s="810"/>
      <c r="BV8" s="810"/>
      <c r="BW8" s="810"/>
      <c r="BX8" s="810"/>
      <c r="BY8" s="810"/>
      <c r="BZ8" s="810"/>
      <c r="CA8" s="810"/>
      <c r="CB8" s="810"/>
      <c r="CC8" s="810"/>
      <c r="CD8" s="810"/>
      <c r="CE8" s="810"/>
      <c r="CF8" s="810"/>
      <c r="CG8" s="811"/>
      <c r="CH8" s="812">
        <v>-8</v>
      </c>
      <c r="CI8" s="813"/>
      <c r="CJ8" s="813"/>
      <c r="CK8" s="813"/>
      <c r="CL8" s="814"/>
      <c r="CM8" s="812">
        <v>90</v>
      </c>
      <c r="CN8" s="813"/>
      <c r="CO8" s="813"/>
      <c r="CP8" s="813"/>
      <c r="CQ8" s="814"/>
      <c r="CR8" s="812">
        <v>100</v>
      </c>
      <c r="CS8" s="813"/>
      <c r="CT8" s="813"/>
      <c r="CU8" s="813"/>
      <c r="CV8" s="814"/>
      <c r="CW8" s="812">
        <v>57</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15">
      <c r="A9" s="238">
        <v>3</v>
      </c>
      <c r="B9" s="816" t="s">
        <v>379</v>
      </c>
      <c r="C9" s="817"/>
      <c r="D9" s="817"/>
      <c r="E9" s="817"/>
      <c r="F9" s="817"/>
      <c r="G9" s="817"/>
      <c r="H9" s="817"/>
      <c r="I9" s="817"/>
      <c r="J9" s="817"/>
      <c r="K9" s="817"/>
      <c r="L9" s="817"/>
      <c r="M9" s="817"/>
      <c r="N9" s="817"/>
      <c r="O9" s="817"/>
      <c r="P9" s="818"/>
      <c r="Q9" s="819">
        <v>4</v>
      </c>
      <c r="R9" s="820"/>
      <c r="S9" s="820"/>
      <c r="T9" s="820"/>
      <c r="U9" s="820"/>
      <c r="V9" s="820">
        <v>3</v>
      </c>
      <c r="W9" s="820"/>
      <c r="X9" s="820"/>
      <c r="Y9" s="820"/>
      <c r="Z9" s="820"/>
      <c r="AA9" s="820">
        <v>1</v>
      </c>
      <c r="AB9" s="820"/>
      <c r="AC9" s="820"/>
      <c r="AD9" s="820"/>
      <c r="AE9" s="821"/>
      <c r="AF9" s="822">
        <v>1</v>
      </c>
      <c r="AG9" s="823"/>
      <c r="AH9" s="823"/>
      <c r="AI9" s="823"/>
      <c r="AJ9" s="824"/>
      <c r="AK9" s="805">
        <v>0</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559</v>
      </c>
      <c r="BT9" s="810"/>
      <c r="BU9" s="810"/>
      <c r="BV9" s="810"/>
      <c r="BW9" s="810"/>
      <c r="BX9" s="810"/>
      <c r="BY9" s="810"/>
      <c r="BZ9" s="810"/>
      <c r="CA9" s="810"/>
      <c r="CB9" s="810"/>
      <c r="CC9" s="810"/>
      <c r="CD9" s="810"/>
      <c r="CE9" s="810"/>
      <c r="CF9" s="810"/>
      <c r="CG9" s="811"/>
      <c r="CH9" s="812">
        <v>-2</v>
      </c>
      <c r="CI9" s="813"/>
      <c r="CJ9" s="813"/>
      <c r="CK9" s="813"/>
      <c r="CL9" s="814"/>
      <c r="CM9" s="812">
        <v>922</v>
      </c>
      <c r="CN9" s="813"/>
      <c r="CO9" s="813"/>
      <c r="CP9" s="813"/>
      <c r="CQ9" s="814"/>
      <c r="CR9" s="812">
        <v>900</v>
      </c>
      <c r="CS9" s="813"/>
      <c r="CT9" s="813"/>
      <c r="CU9" s="813"/>
      <c r="CV9" s="814"/>
      <c r="CW9" s="812">
        <v>19</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15">
      <c r="A10" s="238">
        <v>4</v>
      </c>
      <c r="B10" s="816" t="s">
        <v>380</v>
      </c>
      <c r="C10" s="817"/>
      <c r="D10" s="817"/>
      <c r="E10" s="817"/>
      <c r="F10" s="817"/>
      <c r="G10" s="817"/>
      <c r="H10" s="817"/>
      <c r="I10" s="817"/>
      <c r="J10" s="817"/>
      <c r="K10" s="817"/>
      <c r="L10" s="817"/>
      <c r="M10" s="817"/>
      <c r="N10" s="817"/>
      <c r="O10" s="817"/>
      <c r="P10" s="818"/>
      <c r="Q10" s="819">
        <v>7</v>
      </c>
      <c r="R10" s="820"/>
      <c r="S10" s="820"/>
      <c r="T10" s="820"/>
      <c r="U10" s="820"/>
      <c r="V10" s="820">
        <v>6</v>
      </c>
      <c r="W10" s="820"/>
      <c r="X10" s="820"/>
      <c r="Y10" s="820"/>
      <c r="Z10" s="820"/>
      <c r="AA10" s="820">
        <v>1</v>
      </c>
      <c r="AB10" s="820"/>
      <c r="AC10" s="820"/>
      <c r="AD10" s="820"/>
      <c r="AE10" s="821"/>
      <c r="AF10" s="822">
        <v>1</v>
      </c>
      <c r="AG10" s="823"/>
      <c r="AH10" s="823"/>
      <c r="AI10" s="823"/>
      <c r="AJ10" s="824"/>
      <c r="AK10" s="805">
        <v>0</v>
      </c>
      <c r="AL10" s="806"/>
      <c r="AM10" s="806"/>
      <c r="AN10" s="806"/>
      <c r="AO10" s="806"/>
      <c r="AP10" s="806">
        <v>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560</v>
      </c>
      <c r="BT10" s="810"/>
      <c r="BU10" s="810"/>
      <c r="BV10" s="810"/>
      <c r="BW10" s="810"/>
      <c r="BX10" s="810"/>
      <c r="BY10" s="810"/>
      <c r="BZ10" s="810"/>
      <c r="CA10" s="810"/>
      <c r="CB10" s="810"/>
      <c r="CC10" s="810"/>
      <c r="CD10" s="810"/>
      <c r="CE10" s="810"/>
      <c r="CF10" s="810"/>
      <c r="CG10" s="811"/>
      <c r="CH10" s="812">
        <v>6</v>
      </c>
      <c r="CI10" s="813"/>
      <c r="CJ10" s="813"/>
      <c r="CK10" s="813"/>
      <c r="CL10" s="814"/>
      <c r="CM10" s="812">
        <v>17</v>
      </c>
      <c r="CN10" s="813"/>
      <c r="CO10" s="813"/>
      <c r="CP10" s="813"/>
      <c r="CQ10" s="814"/>
      <c r="CR10" s="812">
        <v>12</v>
      </c>
      <c r="CS10" s="813"/>
      <c r="CT10" s="813"/>
      <c r="CU10" s="813"/>
      <c r="CV10" s="814"/>
      <c r="CW10" s="812">
        <v>9</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561</v>
      </c>
      <c r="BT11" s="810"/>
      <c r="BU11" s="810"/>
      <c r="BV11" s="810"/>
      <c r="BW11" s="810"/>
      <c r="BX11" s="810"/>
      <c r="BY11" s="810"/>
      <c r="BZ11" s="810"/>
      <c r="CA11" s="810"/>
      <c r="CB11" s="810"/>
      <c r="CC11" s="810"/>
      <c r="CD11" s="810"/>
      <c r="CE11" s="810"/>
      <c r="CF11" s="810"/>
      <c r="CG11" s="811"/>
      <c r="CH11" s="812">
        <v>92</v>
      </c>
      <c r="CI11" s="813"/>
      <c r="CJ11" s="813"/>
      <c r="CK11" s="813"/>
      <c r="CL11" s="814"/>
      <c r="CM11" s="812">
        <v>209</v>
      </c>
      <c r="CN11" s="813"/>
      <c r="CO11" s="813"/>
      <c r="CP11" s="813"/>
      <c r="CQ11" s="814"/>
      <c r="CR11" s="812">
        <v>0</v>
      </c>
      <c r="CS11" s="813"/>
      <c r="CT11" s="813"/>
      <c r="CU11" s="813"/>
      <c r="CV11" s="814"/>
      <c r="CW11" s="812">
        <v>154</v>
      </c>
      <c r="CX11" s="813"/>
      <c r="CY11" s="813"/>
      <c r="CZ11" s="813"/>
      <c r="DA11" s="814"/>
      <c r="DB11" s="812">
        <v>0</v>
      </c>
      <c r="DC11" s="813"/>
      <c r="DD11" s="813"/>
      <c r="DE11" s="813"/>
      <c r="DF11" s="814"/>
      <c r="DG11" s="812">
        <v>0</v>
      </c>
      <c r="DH11" s="813"/>
      <c r="DI11" s="813"/>
      <c r="DJ11" s="813"/>
      <c r="DK11" s="814"/>
      <c r="DL11" s="812">
        <v>0</v>
      </c>
      <c r="DM11" s="813"/>
      <c r="DN11" s="813"/>
      <c r="DO11" s="813"/>
      <c r="DP11" s="814"/>
      <c r="DQ11" s="812">
        <v>0</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382</v>
      </c>
      <c r="B23" s="825" t="s">
        <v>383</v>
      </c>
      <c r="C23" s="826"/>
      <c r="D23" s="826"/>
      <c r="E23" s="826"/>
      <c r="F23" s="826"/>
      <c r="G23" s="826"/>
      <c r="H23" s="826"/>
      <c r="I23" s="826"/>
      <c r="J23" s="826"/>
      <c r="K23" s="826"/>
      <c r="L23" s="826"/>
      <c r="M23" s="826"/>
      <c r="N23" s="826"/>
      <c r="O23" s="826"/>
      <c r="P23" s="827"/>
      <c r="Q23" s="828">
        <v>5475</v>
      </c>
      <c r="R23" s="829"/>
      <c r="S23" s="829"/>
      <c r="T23" s="829"/>
      <c r="U23" s="829"/>
      <c r="V23" s="829">
        <v>5138</v>
      </c>
      <c r="W23" s="829"/>
      <c r="X23" s="829"/>
      <c r="Y23" s="829"/>
      <c r="Z23" s="829"/>
      <c r="AA23" s="829">
        <v>337</v>
      </c>
      <c r="AB23" s="829"/>
      <c r="AC23" s="829"/>
      <c r="AD23" s="829"/>
      <c r="AE23" s="830"/>
      <c r="AF23" s="831">
        <v>328</v>
      </c>
      <c r="AG23" s="829"/>
      <c r="AH23" s="829"/>
      <c r="AI23" s="829"/>
      <c r="AJ23" s="832"/>
      <c r="AK23" s="833"/>
      <c r="AL23" s="834"/>
      <c r="AM23" s="834"/>
      <c r="AN23" s="834"/>
      <c r="AO23" s="834"/>
      <c r="AP23" s="829">
        <v>5516</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360</v>
      </c>
      <c r="B26" s="764"/>
      <c r="C26" s="764"/>
      <c r="D26" s="764"/>
      <c r="E26" s="764"/>
      <c r="F26" s="764"/>
      <c r="G26" s="764"/>
      <c r="H26" s="764"/>
      <c r="I26" s="764"/>
      <c r="J26" s="764"/>
      <c r="K26" s="764"/>
      <c r="L26" s="764"/>
      <c r="M26" s="764"/>
      <c r="N26" s="764"/>
      <c r="O26" s="764"/>
      <c r="P26" s="765"/>
      <c r="Q26" s="769" t="s">
        <v>386</v>
      </c>
      <c r="R26" s="770"/>
      <c r="S26" s="770"/>
      <c r="T26" s="770"/>
      <c r="U26" s="771"/>
      <c r="V26" s="769" t="s">
        <v>387</v>
      </c>
      <c r="W26" s="770"/>
      <c r="X26" s="770"/>
      <c r="Y26" s="770"/>
      <c r="Z26" s="771"/>
      <c r="AA26" s="769" t="s">
        <v>388</v>
      </c>
      <c r="AB26" s="770"/>
      <c r="AC26" s="770"/>
      <c r="AD26" s="770"/>
      <c r="AE26" s="770"/>
      <c r="AF26" s="850" t="s">
        <v>389</v>
      </c>
      <c r="AG26" s="851"/>
      <c r="AH26" s="851"/>
      <c r="AI26" s="851"/>
      <c r="AJ26" s="852"/>
      <c r="AK26" s="770" t="s">
        <v>390</v>
      </c>
      <c r="AL26" s="770"/>
      <c r="AM26" s="770"/>
      <c r="AN26" s="770"/>
      <c r="AO26" s="771"/>
      <c r="AP26" s="769" t="s">
        <v>391</v>
      </c>
      <c r="AQ26" s="770"/>
      <c r="AR26" s="770"/>
      <c r="AS26" s="770"/>
      <c r="AT26" s="771"/>
      <c r="AU26" s="769" t="s">
        <v>392</v>
      </c>
      <c r="AV26" s="770"/>
      <c r="AW26" s="770"/>
      <c r="AX26" s="770"/>
      <c r="AY26" s="771"/>
      <c r="AZ26" s="769" t="s">
        <v>393</v>
      </c>
      <c r="BA26" s="770"/>
      <c r="BB26" s="770"/>
      <c r="BC26" s="770"/>
      <c r="BD26" s="771"/>
      <c r="BE26" s="769" t="s">
        <v>367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394</v>
      </c>
      <c r="C28" s="786"/>
      <c r="D28" s="786"/>
      <c r="E28" s="786"/>
      <c r="F28" s="786"/>
      <c r="G28" s="786"/>
      <c r="H28" s="786"/>
      <c r="I28" s="786"/>
      <c r="J28" s="786"/>
      <c r="K28" s="786"/>
      <c r="L28" s="786"/>
      <c r="M28" s="786"/>
      <c r="N28" s="786"/>
      <c r="O28" s="786"/>
      <c r="P28" s="787"/>
      <c r="Q28" s="858">
        <v>220</v>
      </c>
      <c r="R28" s="859"/>
      <c r="S28" s="859"/>
      <c r="T28" s="859"/>
      <c r="U28" s="859"/>
      <c r="V28" s="859">
        <v>209</v>
      </c>
      <c r="W28" s="859"/>
      <c r="X28" s="859"/>
      <c r="Y28" s="859"/>
      <c r="Z28" s="859"/>
      <c r="AA28" s="859">
        <v>11</v>
      </c>
      <c r="AB28" s="859"/>
      <c r="AC28" s="859"/>
      <c r="AD28" s="859"/>
      <c r="AE28" s="860"/>
      <c r="AF28" s="861">
        <v>11</v>
      </c>
      <c r="AG28" s="859"/>
      <c r="AH28" s="859"/>
      <c r="AI28" s="859"/>
      <c r="AJ28" s="862"/>
      <c r="AK28" s="863">
        <v>13</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395</v>
      </c>
      <c r="C29" s="817"/>
      <c r="D29" s="817"/>
      <c r="E29" s="817"/>
      <c r="F29" s="817"/>
      <c r="G29" s="817"/>
      <c r="H29" s="817"/>
      <c r="I29" s="817"/>
      <c r="J29" s="817"/>
      <c r="K29" s="817"/>
      <c r="L29" s="817"/>
      <c r="M29" s="817"/>
      <c r="N29" s="817"/>
      <c r="O29" s="817"/>
      <c r="P29" s="818"/>
      <c r="Q29" s="819">
        <v>81</v>
      </c>
      <c r="R29" s="820"/>
      <c r="S29" s="820"/>
      <c r="T29" s="820"/>
      <c r="U29" s="820"/>
      <c r="V29" s="820">
        <v>75</v>
      </c>
      <c r="W29" s="820"/>
      <c r="X29" s="820"/>
      <c r="Y29" s="820"/>
      <c r="Z29" s="820"/>
      <c r="AA29" s="820">
        <v>6</v>
      </c>
      <c r="AB29" s="820"/>
      <c r="AC29" s="820"/>
      <c r="AD29" s="820"/>
      <c r="AE29" s="821"/>
      <c r="AF29" s="822">
        <v>6</v>
      </c>
      <c r="AG29" s="823"/>
      <c r="AH29" s="823"/>
      <c r="AI29" s="823"/>
      <c r="AJ29" s="824"/>
      <c r="AK29" s="870">
        <v>31</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396</v>
      </c>
      <c r="C30" s="817"/>
      <c r="D30" s="817"/>
      <c r="E30" s="817"/>
      <c r="F30" s="817"/>
      <c r="G30" s="817"/>
      <c r="H30" s="817"/>
      <c r="I30" s="817"/>
      <c r="J30" s="817"/>
      <c r="K30" s="817"/>
      <c r="L30" s="817"/>
      <c r="M30" s="817"/>
      <c r="N30" s="817"/>
      <c r="O30" s="817"/>
      <c r="P30" s="818"/>
      <c r="Q30" s="819">
        <v>276</v>
      </c>
      <c r="R30" s="820"/>
      <c r="S30" s="820"/>
      <c r="T30" s="820"/>
      <c r="U30" s="820"/>
      <c r="V30" s="820">
        <v>270</v>
      </c>
      <c r="W30" s="820"/>
      <c r="X30" s="820"/>
      <c r="Y30" s="820"/>
      <c r="Z30" s="820"/>
      <c r="AA30" s="820">
        <v>6</v>
      </c>
      <c r="AB30" s="820"/>
      <c r="AC30" s="820"/>
      <c r="AD30" s="820"/>
      <c r="AE30" s="821"/>
      <c r="AF30" s="822">
        <v>6</v>
      </c>
      <c r="AG30" s="823"/>
      <c r="AH30" s="823"/>
      <c r="AI30" s="823"/>
      <c r="AJ30" s="824"/>
      <c r="AK30" s="870">
        <v>39</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397</v>
      </c>
      <c r="C31" s="817"/>
      <c r="D31" s="817"/>
      <c r="E31" s="817"/>
      <c r="F31" s="817"/>
      <c r="G31" s="817"/>
      <c r="H31" s="817"/>
      <c r="I31" s="817"/>
      <c r="J31" s="817"/>
      <c r="K31" s="817"/>
      <c r="L31" s="817"/>
      <c r="M31" s="817"/>
      <c r="N31" s="817"/>
      <c r="O31" s="817"/>
      <c r="P31" s="818"/>
      <c r="Q31" s="819">
        <v>2</v>
      </c>
      <c r="R31" s="820"/>
      <c r="S31" s="820"/>
      <c r="T31" s="820"/>
      <c r="U31" s="820"/>
      <c r="V31" s="820">
        <v>2</v>
      </c>
      <c r="W31" s="820"/>
      <c r="X31" s="820"/>
      <c r="Y31" s="820"/>
      <c r="Z31" s="820"/>
      <c r="AA31" s="820">
        <v>0</v>
      </c>
      <c r="AB31" s="820"/>
      <c r="AC31" s="820"/>
      <c r="AD31" s="820"/>
      <c r="AE31" s="821"/>
      <c r="AF31" s="822">
        <v>0</v>
      </c>
      <c r="AG31" s="823"/>
      <c r="AH31" s="823"/>
      <c r="AI31" s="823"/>
      <c r="AJ31" s="824"/>
      <c r="AK31" s="870">
        <v>0</v>
      </c>
      <c r="AL31" s="866"/>
      <c r="AM31" s="866"/>
      <c r="AN31" s="866"/>
      <c r="AO31" s="866"/>
      <c r="AP31" s="866">
        <v>0</v>
      </c>
      <c r="AQ31" s="866"/>
      <c r="AR31" s="866"/>
      <c r="AS31" s="866"/>
      <c r="AT31" s="866"/>
      <c r="AU31" s="866">
        <v>0</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398</v>
      </c>
      <c r="C32" s="817"/>
      <c r="D32" s="817"/>
      <c r="E32" s="817"/>
      <c r="F32" s="817"/>
      <c r="G32" s="817"/>
      <c r="H32" s="817"/>
      <c r="I32" s="817"/>
      <c r="J32" s="817"/>
      <c r="K32" s="817"/>
      <c r="L32" s="817"/>
      <c r="M32" s="817"/>
      <c r="N32" s="817"/>
      <c r="O32" s="817"/>
      <c r="P32" s="818"/>
      <c r="Q32" s="819">
        <v>39</v>
      </c>
      <c r="R32" s="820"/>
      <c r="S32" s="820"/>
      <c r="T32" s="820"/>
      <c r="U32" s="820"/>
      <c r="V32" s="820">
        <v>38</v>
      </c>
      <c r="W32" s="820"/>
      <c r="X32" s="820"/>
      <c r="Y32" s="820"/>
      <c r="Z32" s="820"/>
      <c r="AA32" s="820">
        <v>1</v>
      </c>
      <c r="AB32" s="820"/>
      <c r="AC32" s="820"/>
      <c r="AD32" s="820"/>
      <c r="AE32" s="821"/>
      <c r="AF32" s="822">
        <v>1</v>
      </c>
      <c r="AG32" s="823"/>
      <c r="AH32" s="823"/>
      <c r="AI32" s="823"/>
      <c r="AJ32" s="824"/>
      <c r="AK32" s="870">
        <v>16</v>
      </c>
      <c r="AL32" s="866"/>
      <c r="AM32" s="866"/>
      <c r="AN32" s="866"/>
      <c r="AO32" s="866"/>
      <c r="AP32" s="866">
        <v>0</v>
      </c>
      <c r="AQ32" s="866"/>
      <c r="AR32" s="866"/>
      <c r="AS32" s="866"/>
      <c r="AT32" s="866"/>
      <c r="AU32" s="866">
        <v>0</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399</v>
      </c>
      <c r="C33" s="817"/>
      <c r="D33" s="817"/>
      <c r="E33" s="817"/>
      <c r="F33" s="817"/>
      <c r="G33" s="817"/>
      <c r="H33" s="817"/>
      <c r="I33" s="817"/>
      <c r="J33" s="817"/>
      <c r="K33" s="817"/>
      <c r="L33" s="817"/>
      <c r="M33" s="817"/>
      <c r="N33" s="817"/>
      <c r="O33" s="817"/>
      <c r="P33" s="818"/>
      <c r="Q33" s="819">
        <v>142</v>
      </c>
      <c r="R33" s="820"/>
      <c r="S33" s="820"/>
      <c r="T33" s="820"/>
      <c r="U33" s="820"/>
      <c r="V33" s="820">
        <v>135</v>
      </c>
      <c r="W33" s="820"/>
      <c r="X33" s="820"/>
      <c r="Y33" s="820"/>
      <c r="Z33" s="820"/>
      <c r="AA33" s="820">
        <v>7</v>
      </c>
      <c r="AB33" s="820"/>
      <c r="AC33" s="820"/>
      <c r="AD33" s="820"/>
      <c r="AE33" s="821"/>
      <c r="AF33" s="822">
        <v>7</v>
      </c>
      <c r="AG33" s="823"/>
      <c r="AH33" s="823"/>
      <c r="AI33" s="823"/>
      <c r="AJ33" s="824"/>
      <c r="AK33" s="870">
        <v>78</v>
      </c>
      <c r="AL33" s="866"/>
      <c r="AM33" s="866"/>
      <c r="AN33" s="866"/>
      <c r="AO33" s="866"/>
      <c r="AP33" s="866">
        <v>0</v>
      </c>
      <c r="AQ33" s="866"/>
      <c r="AR33" s="866"/>
      <c r="AS33" s="866"/>
      <c r="AT33" s="866"/>
      <c r="AU33" s="866">
        <v>0</v>
      </c>
      <c r="AV33" s="866"/>
      <c r="AW33" s="866"/>
      <c r="AX33" s="866"/>
      <c r="AY33" s="866"/>
      <c r="AZ33" s="867"/>
      <c r="BA33" s="867"/>
      <c r="BB33" s="867"/>
      <c r="BC33" s="867"/>
      <c r="BD33" s="867"/>
      <c r="BE33" s="868" t="s">
        <v>400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382</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31</v>
      </c>
      <c r="AG63" s="880"/>
      <c r="AH63" s="880"/>
      <c r="AI63" s="880"/>
      <c r="AJ63" s="881"/>
      <c r="AK63" s="882"/>
      <c r="AL63" s="877"/>
      <c r="AM63" s="877"/>
      <c r="AN63" s="877"/>
      <c r="AO63" s="877"/>
      <c r="AP63" s="880">
        <v>0</v>
      </c>
      <c r="AQ63" s="880"/>
      <c r="AR63" s="880"/>
      <c r="AS63" s="880"/>
      <c r="AT63" s="880"/>
      <c r="AU63" s="880">
        <v>0</v>
      </c>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404</v>
      </c>
      <c r="B66" s="764"/>
      <c r="C66" s="764"/>
      <c r="D66" s="764"/>
      <c r="E66" s="764"/>
      <c r="F66" s="764"/>
      <c r="G66" s="764"/>
      <c r="H66" s="764"/>
      <c r="I66" s="764"/>
      <c r="J66" s="764"/>
      <c r="K66" s="764"/>
      <c r="L66" s="764"/>
      <c r="M66" s="764"/>
      <c r="N66" s="764"/>
      <c r="O66" s="764"/>
      <c r="P66" s="765"/>
      <c r="Q66" s="769" t="s">
        <v>386</v>
      </c>
      <c r="R66" s="770"/>
      <c r="S66" s="770"/>
      <c r="T66" s="770"/>
      <c r="U66" s="771"/>
      <c r="V66" s="769" t="s">
        <v>387</v>
      </c>
      <c r="W66" s="770"/>
      <c r="X66" s="770"/>
      <c r="Y66" s="770"/>
      <c r="Z66" s="771"/>
      <c r="AA66" s="769" t="s">
        <v>388</v>
      </c>
      <c r="AB66" s="770"/>
      <c r="AC66" s="770"/>
      <c r="AD66" s="770"/>
      <c r="AE66" s="771"/>
      <c r="AF66" s="890" t="s">
        <v>389</v>
      </c>
      <c r="AG66" s="851"/>
      <c r="AH66" s="851"/>
      <c r="AI66" s="851"/>
      <c r="AJ66" s="891"/>
      <c r="AK66" s="769" t="s">
        <v>390</v>
      </c>
      <c r="AL66" s="764"/>
      <c r="AM66" s="764"/>
      <c r="AN66" s="764"/>
      <c r="AO66" s="765"/>
      <c r="AP66" s="769" t="s">
        <v>391</v>
      </c>
      <c r="AQ66" s="770"/>
      <c r="AR66" s="770"/>
      <c r="AS66" s="770"/>
      <c r="AT66" s="771"/>
      <c r="AU66" s="769" t="s">
        <v>405</v>
      </c>
      <c r="AV66" s="770"/>
      <c r="AW66" s="770"/>
      <c r="AX66" s="770"/>
      <c r="AY66" s="771"/>
      <c r="AZ66" s="769" t="s">
        <v>367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562</v>
      </c>
      <c r="C68" s="906"/>
      <c r="D68" s="906"/>
      <c r="E68" s="906"/>
      <c r="F68" s="906"/>
      <c r="G68" s="906"/>
      <c r="H68" s="906"/>
      <c r="I68" s="906"/>
      <c r="J68" s="906"/>
      <c r="K68" s="906"/>
      <c r="L68" s="906"/>
      <c r="M68" s="906"/>
      <c r="N68" s="906"/>
      <c r="O68" s="906"/>
      <c r="P68" s="907"/>
      <c r="Q68" s="908">
        <v>4092</v>
      </c>
      <c r="R68" s="902"/>
      <c r="S68" s="902"/>
      <c r="T68" s="902"/>
      <c r="U68" s="902"/>
      <c r="V68" s="902">
        <v>4075</v>
      </c>
      <c r="W68" s="902"/>
      <c r="X68" s="902"/>
      <c r="Y68" s="902"/>
      <c r="Z68" s="902"/>
      <c r="AA68" s="902">
        <v>17</v>
      </c>
      <c r="AB68" s="902"/>
      <c r="AC68" s="902"/>
      <c r="AD68" s="902"/>
      <c r="AE68" s="902"/>
      <c r="AF68" s="902">
        <v>17</v>
      </c>
      <c r="AG68" s="902"/>
      <c r="AH68" s="902"/>
      <c r="AI68" s="902"/>
      <c r="AJ68" s="902"/>
      <c r="AK68" s="902">
        <v>10</v>
      </c>
      <c r="AL68" s="902"/>
      <c r="AM68" s="902"/>
      <c r="AN68" s="902"/>
      <c r="AO68" s="902"/>
      <c r="AP68" s="902">
        <v>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563</v>
      </c>
      <c r="C69" s="910"/>
      <c r="D69" s="910"/>
      <c r="E69" s="910"/>
      <c r="F69" s="910"/>
      <c r="G69" s="910"/>
      <c r="H69" s="910"/>
      <c r="I69" s="910"/>
      <c r="J69" s="910"/>
      <c r="K69" s="910"/>
      <c r="L69" s="910"/>
      <c r="M69" s="910"/>
      <c r="N69" s="910"/>
      <c r="O69" s="910"/>
      <c r="P69" s="911"/>
      <c r="Q69" s="912">
        <v>427</v>
      </c>
      <c r="R69" s="866"/>
      <c r="S69" s="866"/>
      <c r="T69" s="866"/>
      <c r="U69" s="866"/>
      <c r="V69" s="866">
        <v>401</v>
      </c>
      <c r="W69" s="866"/>
      <c r="X69" s="866"/>
      <c r="Y69" s="866"/>
      <c r="Z69" s="866"/>
      <c r="AA69" s="866">
        <v>26</v>
      </c>
      <c r="AB69" s="866"/>
      <c r="AC69" s="866"/>
      <c r="AD69" s="866"/>
      <c r="AE69" s="866"/>
      <c r="AF69" s="866">
        <v>26</v>
      </c>
      <c r="AG69" s="866"/>
      <c r="AH69" s="866"/>
      <c r="AI69" s="866"/>
      <c r="AJ69" s="866"/>
      <c r="AK69" s="866">
        <v>114</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564</v>
      </c>
      <c r="C70" s="910"/>
      <c r="D70" s="910"/>
      <c r="E70" s="910"/>
      <c r="F70" s="910"/>
      <c r="G70" s="910"/>
      <c r="H70" s="910"/>
      <c r="I70" s="910"/>
      <c r="J70" s="910"/>
      <c r="K70" s="910"/>
      <c r="L70" s="910"/>
      <c r="M70" s="910"/>
      <c r="N70" s="910"/>
      <c r="O70" s="910"/>
      <c r="P70" s="911"/>
      <c r="Q70" s="912">
        <v>1386</v>
      </c>
      <c r="R70" s="866"/>
      <c r="S70" s="866"/>
      <c r="T70" s="866"/>
      <c r="U70" s="866"/>
      <c r="V70" s="866">
        <v>1339</v>
      </c>
      <c r="W70" s="866"/>
      <c r="X70" s="866"/>
      <c r="Y70" s="866"/>
      <c r="Z70" s="866"/>
      <c r="AA70" s="866">
        <v>47</v>
      </c>
      <c r="AB70" s="866"/>
      <c r="AC70" s="866"/>
      <c r="AD70" s="866"/>
      <c r="AE70" s="866"/>
      <c r="AF70" s="866">
        <v>47</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565</v>
      </c>
      <c r="C71" s="910"/>
      <c r="D71" s="910"/>
      <c r="E71" s="910"/>
      <c r="F71" s="910"/>
      <c r="G71" s="910"/>
      <c r="H71" s="910"/>
      <c r="I71" s="910"/>
      <c r="J71" s="910"/>
      <c r="K71" s="910"/>
      <c r="L71" s="910"/>
      <c r="M71" s="910"/>
      <c r="N71" s="910"/>
      <c r="O71" s="910"/>
      <c r="P71" s="911"/>
      <c r="Q71" s="912">
        <v>113</v>
      </c>
      <c r="R71" s="866"/>
      <c r="S71" s="866"/>
      <c r="T71" s="866"/>
      <c r="U71" s="866"/>
      <c r="V71" s="866">
        <v>106</v>
      </c>
      <c r="W71" s="866"/>
      <c r="X71" s="866"/>
      <c r="Y71" s="866"/>
      <c r="Z71" s="866"/>
      <c r="AA71" s="866">
        <v>7</v>
      </c>
      <c r="AB71" s="866"/>
      <c r="AC71" s="866"/>
      <c r="AD71" s="866"/>
      <c r="AE71" s="866"/>
      <c r="AF71" s="866">
        <v>7</v>
      </c>
      <c r="AG71" s="866"/>
      <c r="AH71" s="866"/>
      <c r="AI71" s="866"/>
      <c r="AJ71" s="866"/>
      <c r="AK71" s="866">
        <v>15</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566</v>
      </c>
      <c r="C72" s="910"/>
      <c r="D72" s="910"/>
      <c r="E72" s="910"/>
      <c r="F72" s="910"/>
      <c r="G72" s="910"/>
      <c r="H72" s="910"/>
      <c r="I72" s="910"/>
      <c r="J72" s="910"/>
      <c r="K72" s="910"/>
      <c r="L72" s="910"/>
      <c r="M72" s="910"/>
      <c r="N72" s="910"/>
      <c r="O72" s="910"/>
      <c r="P72" s="911"/>
      <c r="Q72" s="912">
        <v>302</v>
      </c>
      <c r="R72" s="866"/>
      <c r="S72" s="866"/>
      <c r="T72" s="866"/>
      <c r="U72" s="866"/>
      <c r="V72" s="866">
        <v>280</v>
      </c>
      <c r="W72" s="866"/>
      <c r="X72" s="866"/>
      <c r="Y72" s="866"/>
      <c r="Z72" s="866"/>
      <c r="AA72" s="866">
        <v>22</v>
      </c>
      <c r="AB72" s="866"/>
      <c r="AC72" s="866"/>
      <c r="AD72" s="866"/>
      <c r="AE72" s="866"/>
      <c r="AF72" s="866">
        <v>22</v>
      </c>
      <c r="AG72" s="866"/>
      <c r="AH72" s="866"/>
      <c r="AI72" s="866"/>
      <c r="AJ72" s="866"/>
      <c r="AK72" s="866">
        <v>193</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567</v>
      </c>
      <c r="C73" s="910"/>
      <c r="D73" s="910"/>
      <c r="E73" s="910"/>
      <c r="F73" s="910"/>
      <c r="G73" s="910"/>
      <c r="H73" s="910"/>
      <c r="I73" s="910"/>
      <c r="J73" s="910"/>
      <c r="K73" s="910"/>
      <c r="L73" s="910"/>
      <c r="M73" s="910"/>
      <c r="N73" s="910"/>
      <c r="O73" s="910"/>
      <c r="P73" s="911"/>
      <c r="Q73" s="912">
        <v>10926</v>
      </c>
      <c r="R73" s="866"/>
      <c r="S73" s="866"/>
      <c r="T73" s="866"/>
      <c r="U73" s="866"/>
      <c r="V73" s="866">
        <v>10893</v>
      </c>
      <c r="W73" s="866"/>
      <c r="X73" s="866"/>
      <c r="Y73" s="866"/>
      <c r="Z73" s="866"/>
      <c r="AA73" s="866">
        <v>33</v>
      </c>
      <c r="AB73" s="866"/>
      <c r="AC73" s="866"/>
      <c r="AD73" s="866"/>
      <c r="AE73" s="866"/>
      <c r="AF73" s="866">
        <v>33</v>
      </c>
      <c r="AG73" s="866"/>
      <c r="AH73" s="866"/>
      <c r="AI73" s="866"/>
      <c r="AJ73" s="866"/>
      <c r="AK73" s="866">
        <v>904</v>
      </c>
      <c r="AL73" s="866"/>
      <c r="AM73" s="866"/>
      <c r="AN73" s="866"/>
      <c r="AO73" s="866"/>
      <c r="AP73" s="866">
        <v>4150</v>
      </c>
      <c r="AQ73" s="866"/>
      <c r="AR73" s="866"/>
      <c r="AS73" s="866"/>
      <c r="AT73" s="866"/>
      <c r="AU73" s="866">
        <v>157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568</v>
      </c>
      <c r="C74" s="910"/>
      <c r="D74" s="910"/>
      <c r="E74" s="910"/>
      <c r="F74" s="910"/>
      <c r="G74" s="910"/>
      <c r="H74" s="910"/>
      <c r="I74" s="910"/>
      <c r="J74" s="910"/>
      <c r="K74" s="910"/>
      <c r="L74" s="910"/>
      <c r="M74" s="910"/>
      <c r="N74" s="910"/>
      <c r="O74" s="910"/>
      <c r="P74" s="911"/>
      <c r="Q74" s="912">
        <v>14208</v>
      </c>
      <c r="R74" s="866"/>
      <c r="S74" s="866"/>
      <c r="T74" s="866"/>
      <c r="U74" s="866"/>
      <c r="V74" s="866">
        <v>13916</v>
      </c>
      <c r="W74" s="866"/>
      <c r="X74" s="866"/>
      <c r="Y74" s="866"/>
      <c r="Z74" s="866"/>
      <c r="AA74" s="866">
        <v>292</v>
      </c>
      <c r="AB74" s="866"/>
      <c r="AC74" s="866"/>
      <c r="AD74" s="866"/>
      <c r="AE74" s="866"/>
      <c r="AF74" s="866">
        <v>292</v>
      </c>
      <c r="AG74" s="866"/>
      <c r="AH74" s="866"/>
      <c r="AI74" s="866"/>
      <c r="AJ74" s="866"/>
      <c r="AK74" s="866">
        <v>64</v>
      </c>
      <c r="AL74" s="866"/>
      <c r="AM74" s="866"/>
      <c r="AN74" s="866"/>
      <c r="AO74" s="866"/>
      <c r="AP74" s="866">
        <v>4474</v>
      </c>
      <c r="AQ74" s="866"/>
      <c r="AR74" s="866"/>
      <c r="AS74" s="866"/>
      <c r="AT74" s="866"/>
      <c r="AU74" s="866">
        <v>29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382</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444</v>
      </c>
      <c r="AG88" s="880"/>
      <c r="AH88" s="880"/>
      <c r="AI88" s="880"/>
      <c r="AJ88" s="880"/>
      <c r="AK88" s="877"/>
      <c r="AL88" s="877"/>
      <c r="AM88" s="877"/>
      <c r="AN88" s="877"/>
      <c r="AO88" s="877"/>
      <c r="AP88" s="880">
        <v>8624</v>
      </c>
      <c r="AQ88" s="880"/>
      <c r="AR88" s="880"/>
      <c r="AS88" s="880"/>
      <c r="AT88" s="880"/>
      <c r="AU88" s="880">
        <v>186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382</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1017</v>
      </c>
      <c r="CS102" s="888"/>
      <c r="CT102" s="888"/>
      <c r="CU102" s="888"/>
      <c r="CV102" s="927"/>
      <c r="CW102" s="926">
        <v>239</v>
      </c>
      <c r="CX102" s="888"/>
      <c r="CY102" s="888"/>
      <c r="CZ102" s="888"/>
      <c r="DA102" s="927"/>
      <c r="DB102" s="926">
        <v>175</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297</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297</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297</v>
      </c>
      <c r="DR109" s="929"/>
      <c r="DS109" s="929"/>
      <c r="DT109" s="929"/>
      <c r="DU109" s="930"/>
      <c r="DV109" s="928" t="s">
        <v>417</v>
      </c>
      <c r="DW109" s="929"/>
      <c r="DX109" s="929"/>
      <c r="DY109" s="929"/>
      <c r="DZ109" s="931"/>
    </row>
    <row r="110" spans="1:131" s="230" customFormat="1" ht="26.25" customHeight="1" x14ac:dyDescent="0.15">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270659</v>
      </c>
      <c r="AB110" s="936"/>
      <c r="AC110" s="936"/>
      <c r="AD110" s="936"/>
      <c r="AE110" s="937"/>
      <c r="AF110" s="938">
        <v>334157</v>
      </c>
      <c r="AG110" s="936"/>
      <c r="AH110" s="936"/>
      <c r="AI110" s="936"/>
      <c r="AJ110" s="937"/>
      <c r="AK110" s="938">
        <v>381351</v>
      </c>
      <c r="AL110" s="936"/>
      <c r="AM110" s="936"/>
      <c r="AN110" s="936"/>
      <c r="AO110" s="937"/>
      <c r="AP110" s="939">
        <v>26.3</v>
      </c>
      <c r="AQ110" s="940"/>
      <c r="AR110" s="940"/>
      <c r="AS110" s="940"/>
      <c r="AT110" s="941"/>
      <c r="AU110" s="942" t="s">
        <v>71</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3581284</v>
      </c>
      <c r="BR110" s="967"/>
      <c r="BS110" s="967"/>
      <c r="BT110" s="967"/>
      <c r="BU110" s="967"/>
      <c r="BV110" s="967">
        <v>4233862</v>
      </c>
      <c r="BW110" s="967"/>
      <c r="BX110" s="967"/>
      <c r="BY110" s="967"/>
      <c r="BZ110" s="967"/>
      <c r="CA110" s="967">
        <v>5515965</v>
      </c>
      <c r="CB110" s="967"/>
      <c r="CC110" s="967"/>
      <c r="CD110" s="967"/>
      <c r="CE110" s="967"/>
      <c r="CF110" s="980">
        <v>380.5</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124</v>
      </c>
      <c r="DH110" s="967"/>
      <c r="DI110" s="967"/>
      <c r="DJ110" s="967"/>
      <c r="DK110" s="967"/>
      <c r="DL110" s="967" t="s">
        <v>124</v>
      </c>
      <c r="DM110" s="967"/>
      <c r="DN110" s="967"/>
      <c r="DO110" s="967"/>
      <c r="DP110" s="967"/>
      <c r="DQ110" s="967" t="s">
        <v>124</v>
      </c>
      <c r="DR110" s="967"/>
      <c r="DS110" s="967"/>
      <c r="DT110" s="967"/>
      <c r="DU110" s="967"/>
      <c r="DV110" s="968" t="s">
        <v>124</v>
      </c>
      <c r="DW110" s="968"/>
      <c r="DX110" s="968"/>
      <c r="DY110" s="968"/>
      <c r="DZ110" s="969"/>
    </row>
    <row r="111" spans="1:131" s="230" customFormat="1" ht="26.25" customHeight="1" x14ac:dyDescent="0.15">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124</v>
      </c>
      <c r="AB111" s="974"/>
      <c r="AC111" s="974"/>
      <c r="AD111" s="974"/>
      <c r="AE111" s="975"/>
      <c r="AF111" s="976" t="s">
        <v>124</v>
      </c>
      <c r="AG111" s="974"/>
      <c r="AH111" s="974"/>
      <c r="AI111" s="974"/>
      <c r="AJ111" s="975"/>
      <c r="AK111" s="976" t="s">
        <v>124</v>
      </c>
      <c r="AL111" s="974"/>
      <c r="AM111" s="974"/>
      <c r="AN111" s="974"/>
      <c r="AO111" s="975"/>
      <c r="AP111" s="977" t="s">
        <v>124</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t="s">
        <v>124</v>
      </c>
      <c r="BR111" s="962"/>
      <c r="BS111" s="962"/>
      <c r="BT111" s="962"/>
      <c r="BU111" s="962"/>
      <c r="BV111" s="962" t="s">
        <v>124</v>
      </c>
      <c r="BW111" s="962"/>
      <c r="BX111" s="962"/>
      <c r="BY111" s="962"/>
      <c r="BZ111" s="962"/>
      <c r="CA111" s="962" t="s">
        <v>124</v>
      </c>
      <c r="CB111" s="962"/>
      <c r="CC111" s="962"/>
      <c r="CD111" s="962"/>
      <c r="CE111" s="962"/>
      <c r="CF111" s="956" t="s">
        <v>124</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124</v>
      </c>
      <c r="DH111" s="962"/>
      <c r="DI111" s="962"/>
      <c r="DJ111" s="962"/>
      <c r="DK111" s="962"/>
      <c r="DL111" s="962" t="s">
        <v>124</v>
      </c>
      <c r="DM111" s="962"/>
      <c r="DN111" s="962"/>
      <c r="DO111" s="962"/>
      <c r="DP111" s="962"/>
      <c r="DQ111" s="962" t="s">
        <v>124</v>
      </c>
      <c r="DR111" s="962"/>
      <c r="DS111" s="962"/>
      <c r="DT111" s="962"/>
      <c r="DU111" s="962"/>
      <c r="DV111" s="963" t="s">
        <v>124</v>
      </c>
      <c r="DW111" s="963"/>
      <c r="DX111" s="963"/>
      <c r="DY111" s="963"/>
      <c r="DZ111" s="964"/>
    </row>
    <row r="112" spans="1:131" s="230" customFormat="1" ht="26.25" customHeight="1" x14ac:dyDescent="0.15">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124</v>
      </c>
      <c r="AB112" s="995"/>
      <c r="AC112" s="995"/>
      <c r="AD112" s="995"/>
      <c r="AE112" s="996"/>
      <c r="AF112" s="997" t="s">
        <v>124</v>
      </c>
      <c r="AG112" s="995"/>
      <c r="AH112" s="995"/>
      <c r="AI112" s="995"/>
      <c r="AJ112" s="996"/>
      <c r="AK112" s="997" t="s">
        <v>124</v>
      </c>
      <c r="AL112" s="995"/>
      <c r="AM112" s="995"/>
      <c r="AN112" s="995"/>
      <c r="AO112" s="996"/>
      <c r="AP112" s="998" t="s">
        <v>124</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604881</v>
      </c>
      <c r="BR112" s="962"/>
      <c r="BS112" s="962"/>
      <c r="BT112" s="962"/>
      <c r="BU112" s="962"/>
      <c r="BV112" s="962">
        <v>571035</v>
      </c>
      <c r="BW112" s="962"/>
      <c r="BX112" s="962"/>
      <c r="BY112" s="962"/>
      <c r="BZ112" s="962"/>
      <c r="CA112" s="962">
        <v>542009</v>
      </c>
      <c r="CB112" s="962"/>
      <c r="CC112" s="962"/>
      <c r="CD112" s="962"/>
      <c r="CE112" s="962"/>
      <c r="CF112" s="956">
        <v>37.4</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124</v>
      </c>
      <c r="DH112" s="962"/>
      <c r="DI112" s="962"/>
      <c r="DJ112" s="962"/>
      <c r="DK112" s="962"/>
      <c r="DL112" s="962" t="s">
        <v>124</v>
      </c>
      <c r="DM112" s="962"/>
      <c r="DN112" s="962"/>
      <c r="DO112" s="962"/>
      <c r="DP112" s="962"/>
      <c r="DQ112" s="962" t="s">
        <v>124</v>
      </c>
      <c r="DR112" s="962"/>
      <c r="DS112" s="962"/>
      <c r="DT112" s="962"/>
      <c r="DU112" s="962"/>
      <c r="DV112" s="963" t="s">
        <v>124</v>
      </c>
      <c r="DW112" s="963"/>
      <c r="DX112" s="963"/>
      <c r="DY112" s="963"/>
      <c r="DZ112" s="964"/>
    </row>
    <row r="113" spans="1:130" s="230" customFormat="1" ht="26.25" customHeight="1" x14ac:dyDescent="0.15">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72832</v>
      </c>
      <c r="AB113" s="974"/>
      <c r="AC113" s="974"/>
      <c r="AD113" s="974"/>
      <c r="AE113" s="975"/>
      <c r="AF113" s="976">
        <v>69930</v>
      </c>
      <c r="AG113" s="974"/>
      <c r="AH113" s="974"/>
      <c r="AI113" s="974"/>
      <c r="AJ113" s="975"/>
      <c r="AK113" s="976">
        <v>67139</v>
      </c>
      <c r="AL113" s="974"/>
      <c r="AM113" s="974"/>
      <c r="AN113" s="974"/>
      <c r="AO113" s="975"/>
      <c r="AP113" s="977">
        <v>4.5999999999999996</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v>206879</v>
      </c>
      <c r="BR113" s="962"/>
      <c r="BS113" s="962"/>
      <c r="BT113" s="962"/>
      <c r="BU113" s="962"/>
      <c r="BV113" s="962">
        <v>199352</v>
      </c>
      <c r="BW113" s="962"/>
      <c r="BX113" s="962"/>
      <c r="BY113" s="962"/>
      <c r="BZ113" s="962"/>
      <c r="CA113" s="962">
        <v>186335</v>
      </c>
      <c r="CB113" s="962"/>
      <c r="CC113" s="962"/>
      <c r="CD113" s="962"/>
      <c r="CE113" s="962"/>
      <c r="CF113" s="956">
        <v>12.9</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124</v>
      </c>
      <c r="DH113" s="995"/>
      <c r="DI113" s="995"/>
      <c r="DJ113" s="995"/>
      <c r="DK113" s="996"/>
      <c r="DL113" s="997" t="s">
        <v>124</v>
      </c>
      <c r="DM113" s="995"/>
      <c r="DN113" s="995"/>
      <c r="DO113" s="995"/>
      <c r="DP113" s="996"/>
      <c r="DQ113" s="997" t="s">
        <v>124</v>
      </c>
      <c r="DR113" s="995"/>
      <c r="DS113" s="995"/>
      <c r="DT113" s="995"/>
      <c r="DU113" s="996"/>
      <c r="DV113" s="998" t="s">
        <v>124</v>
      </c>
      <c r="DW113" s="999"/>
      <c r="DX113" s="999"/>
      <c r="DY113" s="999"/>
      <c r="DZ113" s="1000"/>
    </row>
    <row r="114" spans="1:130" s="230" customFormat="1" ht="26.25" customHeight="1" x14ac:dyDescent="0.15">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9649</v>
      </c>
      <c r="AB114" s="995"/>
      <c r="AC114" s="995"/>
      <c r="AD114" s="995"/>
      <c r="AE114" s="996"/>
      <c r="AF114" s="997">
        <v>9819</v>
      </c>
      <c r="AG114" s="995"/>
      <c r="AH114" s="995"/>
      <c r="AI114" s="995"/>
      <c r="AJ114" s="996"/>
      <c r="AK114" s="997">
        <v>10458</v>
      </c>
      <c r="AL114" s="995"/>
      <c r="AM114" s="995"/>
      <c r="AN114" s="995"/>
      <c r="AO114" s="996"/>
      <c r="AP114" s="998">
        <v>0.7</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388276</v>
      </c>
      <c r="BR114" s="962"/>
      <c r="BS114" s="962"/>
      <c r="BT114" s="962"/>
      <c r="BU114" s="962"/>
      <c r="BV114" s="962">
        <v>451442</v>
      </c>
      <c r="BW114" s="962"/>
      <c r="BX114" s="962"/>
      <c r="BY114" s="962"/>
      <c r="BZ114" s="962"/>
      <c r="CA114" s="962">
        <v>378627</v>
      </c>
      <c r="CB114" s="962"/>
      <c r="CC114" s="962"/>
      <c r="CD114" s="962"/>
      <c r="CE114" s="962"/>
      <c r="CF114" s="956">
        <v>26.1</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124</v>
      </c>
      <c r="DH114" s="995"/>
      <c r="DI114" s="995"/>
      <c r="DJ114" s="995"/>
      <c r="DK114" s="996"/>
      <c r="DL114" s="997" t="s">
        <v>124</v>
      </c>
      <c r="DM114" s="995"/>
      <c r="DN114" s="995"/>
      <c r="DO114" s="995"/>
      <c r="DP114" s="996"/>
      <c r="DQ114" s="997" t="s">
        <v>124</v>
      </c>
      <c r="DR114" s="995"/>
      <c r="DS114" s="995"/>
      <c r="DT114" s="995"/>
      <c r="DU114" s="996"/>
      <c r="DV114" s="998" t="s">
        <v>124</v>
      </c>
      <c r="DW114" s="999"/>
      <c r="DX114" s="999"/>
      <c r="DY114" s="999"/>
      <c r="DZ114" s="1000"/>
    </row>
    <row r="115" spans="1:130" s="230" customFormat="1" ht="26.25" customHeight="1" x14ac:dyDescent="0.15">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124</v>
      </c>
      <c r="AB115" s="974"/>
      <c r="AC115" s="974"/>
      <c r="AD115" s="974"/>
      <c r="AE115" s="975"/>
      <c r="AF115" s="976" t="s">
        <v>124</v>
      </c>
      <c r="AG115" s="974"/>
      <c r="AH115" s="974"/>
      <c r="AI115" s="974"/>
      <c r="AJ115" s="975"/>
      <c r="AK115" s="976" t="s">
        <v>124</v>
      </c>
      <c r="AL115" s="974"/>
      <c r="AM115" s="974"/>
      <c r="AN115" s="974"/>
      <c r="AO115" s="975"/>
      <c r="AP115" s="977" t="s">
        <v>124</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t="s">
        <v>124</v>
      </c>
      <c r="BR115" s="962"/>
      <c r="BS115" s="962"/>
      <c r="BT115" s="962"/>
      <c r="BU115" s="962"/>
      <c r="BV115" s="962" t="s">
        <v>124</v>
      </c>
      <c r="BW115" s="962"/>
      <c r="BX115" s="962"/>
      <c r="BY115" s="962"/>
      <c r="BZ115" s="962"/>
      <c r="CA115" s="962" t="s">
        <v>124</v>
      </c>
      <c r="CB115" s="962"/>
      <c r="CC115" s="962"/>
      <c r="CD115" s="962"/>
      <c r="CE115" s="962"/>
      <c r="CF115" s="956" t="s">
        <v>124</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124</v>
      </c>
      <c r="DH115" s="995"/>
      <c r="DI115" s="995"/>
      <c r="DJ115" s="995"/>
      <c r="DK115" s="996"/>
      <c r="DL115" s="997" t="s">
        <v>124</v>
      </c>
      <c r="DM115" s="995"/>
      <c r="DN115" s="995"/>
      <c r="DO115" s="995"/>
      <c r="DP115" s="996"/>
      <c r="DQ115" s="997" t="s">
        <v>124</v>
      </c>
      <c r="DR115" s="995"/>
      <c r="DS115" s="995"/>
      <c r="DT115" s="995"/>
      <c r="DU115" s="996"/>
      <c r="DV115" s="998" t="s">
        <v>124</v>
      </c>
      <c r="DW115" s="999"/>
      <c r="DX115" s="999"/>
      <c r="DY115" s="999"/>
      <c r="DZ115" s="1000"/>
    </row>
    <row r="116" spans="1:130" s="230" customFormat="1" ht="26.25" customHeight="1" x14ac:dyDescent="0.15">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124</v>
      </c>
      <c r="AB116" s="995"/>
      <c r="AC116" s="995"/>
      <c r="AD116" s="995"/>
      <c r="AE116" s="996"/>
      <c r="AF116" s="997" t="s">
        <v>124</v>
      </c>
      <c r="AG116" s="995"/>
      <c r="AH116" s="995"/>
      <c r="AI116" s="995"/>
      <c r="AJ116" s="996"/>
      <c r="AK116" s="997" t="s">
        <v>124</v>
      </c>
      <c r="AL116" s="995"/>
      <c r="AM116" s="995"/>
      <c r="AN116" s="995"/>
      <c r="AO116" s="996"/>
      <c r="AP116" s="998" t="s">
        <v>124</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124</v>
      </c>
      <c r="BR116" s="962"/>
      <c r="BS116" s="962"/>
      <c r="BT116" s="962"/>
      <c r="BU116" s="962"/>
      <c r="BV116" s="962" t="s">
        <v>124</v>
      </c>
      <c r="BW116" s="962"/>
      <c r="BX116" s="962"/>
      <c r="BY116" s="962"/>
      <c r="BZ116" s="962"/>
      <c r="CA116" s="962" t="s">
        <v>124</v>
      </c>
      <c r="CB116" s="962"/>
      <c r="CC116" s="962"/>
      <c r="CD116" s="962"/>
      <c r="CE116" s="962"/>
      <c r="CF116" s="956" t="s">
        <v>124</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124</v>
      </c>
      <c r="DH116" s="995"/>
      <c r="DI116" s="995"/>
      <c r="DJ116" s="995"/>
      <c r="DK116" s="996"/>
      <c r="DL116" s="997" t="s">
        <v>124</v>
      </c>
      <c r="DM116" s="995"/>
      <c r="DN116" s="995"/>
      <c r="DO116" s="995"/>
      <c r="DP116" s="996"/>
      <c r="DQ116" s="997" t="s">
        <v>124</v>
      </c>
      <c r="DR116" s="995"/>
      <c r="DS116" s="995"/>
      <c r="DT116" s="995"/>
      <c r="DU116" s="996"/>
      <c r="DV116" s="998" t="s">
        <v>124</v>
      </c>
      <c r="DW116" s="999"/>
      <c r="DX116" s="999"/>
      <c r="DY116" s="999"/>
      <c r="DZ116" s="1000"/>
    </row>
    <row r="117" spans="1:130" s="230" customFormat="1" ht="26.25" customHeight="1" x14ac:dyDescent="0.15">
      <c r="A117" s="948" t="s">
        <v>180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353140</v>
      </c>
      <c r="AB117" s="1015"/>
      <c r="AC117" s="1015"/>
      <c r="AD117" s="1015"/>
      <c r="AE117" s="1016"/>
      <c r="AF117" s="1017">
        <v>413906</v>
      </c>
      <c r="AG117" s="1015"/>
      <c r="AH117" s="1015"/>
      <c r="AI117" s="1015"/>
      <c r="AJ117" s="1016"/>
      <c r="AK117" s="1017">
        <v>458948</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124</v>
      </c>
      <c r="BR117" s="962"/>
      <c r="BS117" s="962"/>
      <c r="BT117" s="962"/>
      <c r="BU117" s="962"/>
      <c r="BV117" s="962" t="s">
        <v>124</v>
      </c>
      <c r="BW117" s="962"/>
      <c r="BX117" s="962"/>
      <c r="BY117" s="962"/>
      <c r="BZ117" s="962"/>
      <c r="CA117" s="962" t="s">
        <v>124</v>
      </c>
      <c r="CB117" s="962"/>
      <c r="CC117" s="962"/>
      <c r="CD117" s="962"/>
      <c r="CE117" s="962"/>
      <c r="CF117" s="956" t="s">
        <v>124</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124</v>
      </c>
      <c r="DH117" s="995"/>
      <c r="DI117" s="995"/>
      <c r="DJ117" s="995"/>
      <c r="DK117" s="996"/>
      <c r="DL117" s="997" t="s">
        <v>124</v>
      </c>
      <c r="DM117" s="995"/>
      <c r="DN117" s="995"/>
      <c r="DO117" s="995"/>
      <c r="DP117" s="996"/>
      <c r="DQ117" s="997" t="s">
        <v>124</v>
      </c>
      <c r="DR117" s="995"/>
      <c r="DS117" s="995"/>
      <c r="DT117" s="995"/>
      <c r="DU117" s="996"/>
      <c r="DV117" s="998" t="s">
        <v>124</v>
      </c>
      <c r="DW117" s="999"/>
      <c r="DX117" s="999"/>
      <c r="DY117" s="999"/>
      <c r="DZ117" s="1000"/>
    </row>
    <row r="118" spans="1:130" s="230" customFormat="1" ht="26.25" customHeight="1" x14ac:dyDescent="0.15">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297</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124</v>
      </c>
      <c r="BR118" s="1036"/>
      <c r="BS118" s="1036"/>
      <c r="BT118" s="1036"/>
      <c r="BU118" s="1036"/>
      <c r="BV118" s="1036" t="s">
        <v>124</v>
      </c>
      <c r="BW118" s="1036"/>
      <c r="BX118" s="1036"/>
      <c r="BY118" s="1036"/>
      <c r="BZ118" s="1036"/>
      <c r="CA118" s="1036" t="s">
        <v>124</v>
      </c>
      <c r="CB118" s="1036"/>
      <c r="CC118" s="1036"/>
      <c r="CD118" s="1036"/>
      <c r="CE118" s="1036"/>
      <c r="CF118" s="956" t="s">
        <v>124</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124</v>
      </c>
      <c r="DH118" s="995"/>
      <c r="DI118" s="995"/>
      <c r="DJ118" s="995"/>
      <c r="DK118" s="996"/>
      <c r="DL118" s="997" t="s">
        <v>124</v>
      </c>
      <c r="DM118" s="995"/>
      <c r="DN118" s="995"/>
      <c r="DO118" s="995"/>
      <c r="DP118" s="996"/>
      <c r="DQ118" s="997" t="s">
        <v>124</v>
      </c>
      <c r="DR118" s="995"/>
      <c r="DS118" s="995"/>
      <c r="DT118" s="995"/>
      <c r="DU118" s="996"/>
      <c r="DV118" s="998" t="s">
        <v>124</v>
      </c>
      <c r="DW118" s="999"/>
      <c r="DX118" s="999"/>
      <c r="DY118" s="999"/>
      <c r="DZ118" s="1000"/>
    </row>
    <row r="119" spans="1:130" s="230" customFormat="1" ht="26.25" customHeight="1" x14ac:dyDescent="0.15">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124</v>
      </c>
      <c r="AB119" s="936"/>
      <c r="AC119" s="936"/>
      <c r="AD119" s="936"/>
      <c r="AE119" s="937"/>
      <c r="AF119" s="938" t="s">
        <v>124</v>
      </c>
      <c r="AG119" s="936"/>
      <c r="AH119" s="936"/>
      <c r="AI119" s="936"/>
      <c r="AJ119" s="937"/>
      <c r="AK119" s="938" t="s">
        <v>124</v>
      </c>
      <c r="AL119" s="936"/>
      <c r="AM119" s="936"/>
      <c r="AN119" s="936"/>
      <c r="AO119" s="937"/>
      <c r="AP119" s="939" t="s">
        <v>124</v>
      </c>
      <c r="AQ119" s="940"/>
      <c r="AR119" s="940"/>
      <c r="AS119" s="940"/>
      <c r="AT119" s="941"/>
      <c r="AU119" s="946"/>
      <c r="AV119" s="947"/>
      <c r="AW119" s="947"/>
      <c r="AX119" s="947"/>
      <c r="AY119" s="947"/>
      <c r="AZ119" s="251" t="s">
        <v>180</v>
      </c>
      <c r="BA119" s="251"/>
      <c r="BB119" s="251"/>
      <c r="BC119" s="251"/>
      <c r="BD119" s="251"/>
      <c r="BE119" s="251"/>
      <c r="BF119" s="251"/>
      <c r="BG119" s="251"/>
      <c r="BH119" s="251"/>
      <c r="BI119" s="251"/>
      <c r="BJ119" s="251"/>
      <c r="BK119" s="251"/>
      <c r="BL119" s="251"/>
      <c r="BM119" s="251"/>
      <c r="BN119" s="251"/>
      <c r="BO119" s="1013" t="s">
        <v>447</v>
      </c>
      <c r="BP119" s="1041"/>
      <c r="BQ119" s="1035">
        <v>4781320</v>
      </c>
      <c r="BR119" s="1036"/>
      <c r="BS119" s="1036"/>
      <c r="BT119" s="1036"/>
      <c r="BU119" s="1036"/>
      <c r="BV119" s="1036">
        <v>5455691</v>
      </c>
      <c r="BW119" s="1036"/>
      <c r="BX119" s="1036"/>
      <c r="BY119" s="1036"/>
      <c r="BZ119" s="1036"/>
      <c r="CA119" s="1036">
        <v>6622936</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124</v>
      </c>
      <c r="DH119" s="1022"/>
      <c r="DI119" s="1022"/>
      <c r="DJ119" s="1022"/>
      <c r="DK119" s="1023"/>
      <c r="DL119" s="1021" t="s">
        <v>124</v>
      </c>
      <c r="DM119" s="1022"/>
      <c r="DN119" s="1022"/>
      <c r="DO119" s="1022"/>
      <c r="DP119" s="1023"/>
      <c r="DQ119" s="1021" t="s">
        <v>124</v>
      </c>
      <c r="DR119" s="1022"/>
      <c r="DS119" s="1022"/>
      <c r="DT119" s="1022"/>
      <c r="DU119" s="1023"/>
      <c r="DV119" s="1024" t="s">
        <v>124</v>
      </c>
      <c r="DW119" s="1025"/>
      <c r="DX119" s="1025"/>
      <c r="DY119" s="1025"/>
      <c r="DZ119" s="1026"/>
    </row>
    <row r="120" spans="1:130" s="230" customFormat="1" ht="26.25" customHeight="1" x14ac:dyDescent="0.15">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124</v>
      </c>
      <c r="AB120" s="995"/>
      <c r="AC120" s="995"/>
      <c r="AD120" s="995"/>
      <c r="AE120" s="996"/>
      <c r="AF120" s="997" t="s">
        <v>124</v>
      </c>
      <c r="AG120" s="995"/>
      <c r="AH120" s="995"/>
      <c r="AI120" s="995"/>
      <c r="AJ120" s="996"/>
      <c r="AK120" s="997" t="s">
        <v>124</v>
      </c>
      <c r="AL120" s="995"/>
      <c r="AM120" s="995"/>
      <c r="AN120" s="995"/>
      <c r="AO120" s="996"/>
      <c r="AP120" s="998" t="s">
        <v>124</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5719164</v>
      </c>
      <c r="BR120" s="967"/>
      <c r="BS120" s="967"/>
      <c r="BT120" s="967"/>
      <c r="BU120" s="967"/>
      <c r="BV120" s="967">
        <v>5464060</v>
      </c>
      <c r="BW120" s="967"/>
      <c r="BX120" s="967"/>
      <c r="BY120" s="967"/>
      <c r="BZ120" s="967"/>
      <c r="CA120" s="967">
        <v>4568089</v>
      </c>
      <c r="CB120" s="967"/>
      <c r="CC120" s="967"/>
      <c r="CD120" s="967"/>
      <c r="CE120" s="967"/>
      <c r="CF120" s="980">
        <v>315.10000000000002</v>
      </c>
      <c r="CG120" s="981"/>
      <c r="CH120" s="981"/>
      <c r="CI120" s="981"/>
      <c r="CJ120" s="981"/>
      <c r="CK120" s="1042" t="s">
        <v>451</v>
      </c>
      <c r="CL120" s="1043"/>
      <c r="CM120" s="1043"/>
      <c r="CN120" s="1043"/>
      <c r="CO120" s="1044"/>
      <c r="CP120" s="1050" t="s">
        <v>399</v>
      </c>
      <c r="CQ120" s="1051"/>
      <c r="CR120" s="1051"/>
      <c r="CS120" s="1051"/>
      <c r="CT120" s="1051"/>
      <c r="CU120" s="1051"/>
      <c r="CV120" s="1051"/>
      <c r="CW120" s="1051"/>
      <c r="CX120" s="1051"/>
      <c r="CY120" s="1051"/>
      <c r="CZ120" s="1051"/>
      <c r="DA120" s="1051"/>
      <c r="DB120" s="1051"/>
      <c r="DC120" s="1051"/>
      <c r="DD120" s="1051"/>
      <c r="DE120" s="1051"/>
      <c r="DF120" s="1052"/>
      <c r="DG120" s="966">
        <v>604881</v>
      </c>
      <c r="DH120" s="967"/>
      <c r="DI120" s="967"/>
      <c r="DJ120" s="967"/>
      <c r="DK120" s="967"/>
      <c r="DL120" s="967">
        <v>571035</v>
      </c>
      <c r="DM120" s="967"/>
      <c r="DN120" s="967"/>
      <c r="DO120" s="967"/>
      <c r="DP120" s="967"/>
      <c r="DQ120" s="967">
        <v>542009</v>
      </c>
      <c r="DR120" s="967"/>
      <c r="DS120" s="967"/>
      <c r="DT120" s="967"/>
      <c r="DU120" s="967"/>
      <c r="DV120" s="968">
        <v>37.4</v>
      </c>
      <c r="DW120" s="968"/>
      <c r="DX120" s="968"/>
      <c r="DY120" s="968"/>
      <c r="DZ120" s="969"/>
    </row>
    <row r="121" spans="1:130" s="230" customFormat="1" ht="26.25" customHeight="1" x14ac:dyDescent="0.15">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124</v>
      </c>
      <c r="AB121" s="995"/>
      <c r="AC121" s="995"/>
      <c r="AD121" s="995"/>
      <c r="AE121" s="996"/>
      <c r="AF121" s="997" t="s">
        <v>124</v>
      </c>
      <c r="AG121" s="995"/>
      <c r="AH121" s="995"/>
      <c r="AI121" s="995"/>
      <c r="AJ121" s="996"/>
      <c r="AK121" s="997" t="s">
        <v>124</v>
      </c>
      <c r="AL121" s="995"/>
      <c r="AM121" s="995"/>
      <c r="AN121" s="995"/>
      <c r="AO121" s="996"/>
      <c r="AP121" s="998" t="s">
        <v>124</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158076</v>
      </c>
      <c r="BR121" s="962"/>
      <c r="BS121" s="962"/>
      <c r="BT121" s="962"/>
      <c r="BU121" s="962"/>
      <c r="BV121" s="962">
        <v>150881</v>
      </c>
      <c r="BW121" s="962"/>
      <c r="BX121" s="962"/>
      <c r="BY121" s="962"/>
      <c r="BZ121" s="962"/>
      <c r="CA121" s="962">
        <v>147234</v>
      </c>
      <c r="CB121" s="962"/>
      <c r="CC121" s="962"/>
      <c r="CD121" s="962"/>
      <c r="CE121" s="962"/>
      <c r="CF121" s="956">
        <v>10.199999999999999</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15">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124</v>
      </c>
      <c r="AB122" s="995"/>
      <c r="AC122" s="995"/>
      <c r="AD122" s="995"/>
      <c r="AE122" s="996"/>
      <c r="AF122" s="997" t="s">
        <v>124</v>
      </c>
      <c r="AG122" s="995"/>
      <c r="AH122" s="995"/>
      <c r="AI122" s="995"/>
      <c r="AJ122" s="996"/>
      <c r="AK122" s="997" t="s">
        <v>124</v>
      </c>
      <c r="AL122" s="995"/>
      <c r="AM122" s="995"/>
      <c r="AN122" s="995"/>
      <c r="AO122" s="996"/>
      <c r="AP122" s="998" t="s">
        <v>124</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3021491</v>
      </c>
      <c r="BR122" s="1036"/>
      <c r="BS122" s="1036"/>
      <c r="BT122" s="1036"/>
      <c r="BU122" s="1036"/>
      <c r="BV122" s="1036">
        <v>3472266</v>
      </c>
      <c r="BW122" s="1036"/>
      <c r="BX122" s="1036"/>
      <c r="BY122" s="1036"/>
      <c r="BZ122" s="1036"/>
      <c r="CA122" s="1036">
        <v>4368942</v>
      </c>
      <c r="CB122" s="1036"/>
      <c r="CC122" s="1036"/>
      <c r="CD122" s="1036"/>
      <c r="CE122" s="1036"/>
      <c r="CF122" s="1053">
        <v>301.39999999999998</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124</v>
      </c>
      <c r="AB123" s="995"/>
      <c r="AC123" s="995"/>
      <c r="AD123" s="995"/>
      <c r="AE123" s="996"/>
      <c r="AF123" s="997" t="s">
        <v>124</v>
      </c>
      <c r="AG123" s="995"/>
      <c r="AH123" s="995"/>
      <c r="AI123" s="995"/>
      <c r="AJ123" s="996"/>
      <c r="AK123" s="997" t="s">
        <v>124</v>
      </c>
      <c r="AL123" s="995"/>
      <c r="AM123" s="995"/>
      <c r="AN123" s="995"/>
      <c r="AO123" s="996"/>
      <c r="AP123" s="998" t="s">
        <v>124</v>
      </c>
      <c r="AQ123" s="999"/>
      <c r="AR123" s="999"/>
      <c r="AS123" s="999"/>
      <c r="AT123" s="1000"/>
      <c r="AU123" s="1033"/>
      <c r="AV123" s="1034"/>
      <c r="AW123" s="1034"/>
      <c r="AX123" s="1034"/>
      <c r="AY123" s="1034"/>
      <c r="AZ123" s="251" t="s">
        <v>180</v>
      </c>
      <c r="BA123" s="251"/>
      <c r="BB123" s="251"/>
      <c r="BC123" s="251"/>
      <c r="BD123" s="251"/>
      <c r="BE123" s="251"/>
      <c r="BF123" s="251"/>
      <c r="BG123" s="251"/>
      <c r="BH123" s="251"/>
      <c r="BI123" s="251"/>
      <c r="BJ123" s="251"/>
      <c r="BK123" s="251"/>
      <c r="BL123" s="251"/>
      <c r="BM123" s="251"/>
      <c r="BN123" s="251"/>
      <c r="BO123" s="1013" t="s">
        <v>455</v>
      </c>
      <c r="BP123" s="1041"/>
      <c r="BQ123" s="1099">
        <v>8898731</v>
      </c>
      <c r="BR123" s="1100"/>
      <c r="BS123" s="1100"/>
      <c r="BT123" s="1100"/>
      <c r="BU123" s="1100"/>
      <c r="BV123" s="1100">
        <v>9087207</v>
      </c>
      <c r="BW123" s="1100"/>
      <c r="BX123" s="1100"/>
      <c r="BY123" s="1100"/>
      <c r="BZ123" s="1100"/>
      <c r="CA123" s="1100">
        <v>9084265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124</v>
      </c>
      <c r="AB124" s="995"/>
      <c r="AC124" s="995"/>
      <c r="AD124" s="995"/>
      <c r="AE124" s="996"/>
      <c r="AF124" s="997" t="s">
        <v>124</v>
      </c>
      <c r="AG124" s="995"/>
      <c r="AH124" s="995"/>
      <c r="AI124" s="995"/>
      <c r="AJ124" s="996"/>
      <c r="AK124" s="997" t="s">
        <v>124</v>
      </c>
      <c r="AL124" s="995"/>
      <c r="AM124" s="995"/>
      <c r="AN124" s="995"/>
      <c r="AO124" s="996"/>
      <c r="AP124" s="998" t="s">
        <v>124</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124</v>
      </c>
      <c r="BR124" s="1063"/>
      <c r="BS124" s="1063"/>
      <c r="BT124" s="1063"/>
      <c r="BU124" s="1063"/>
      <c r="BV124" s="1063" t="s">
        <v>124</v>
      </c>
      <c r="BW124" s="1063"/>
      <c r="BX124" s="1063"/>
      <c r="BY124" s="1063"/>
      <c r="BZ124" s="1063"/>
      <c r="CA124" s="1063" t="s">
        <v>124</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t="s">
        <v>124</v>
      </c>
      <c r="DH124" s="1022"/>
      <c r="DI124" s="1022"/>
      <c r="DJ124" s="1022"/>
      <c r="DK124" s="1023"/>
      <c r="DL124" s="1021" t="s">
        <v>124</v>
      </c>
      <c r="DM124" s="1022"/>
      <c r="DN124" s="1022"/>
      <c r="DO124" s="1022"/>
      <c r="DP124" s="1023"/>
      <c r="DQ124" s="1021" t="s">
        <v>124</v>
      </c>
      <c r="DR124" s="1022"/>
      <c r="DS124" s="1022"/>
      <c r="DT124" s="1022"/>
      <c r="DU124" s="1023"/>
      <c r="DV124" s="1024" t="s">
        <v>124</v>
      </c>
      <c r="DW124" s="1025"/>
      <c r="DX124" s="1025"/>
      <c r="DY124" s="1025"/>
      <c r="DZ124" s="1026"/>
    </row>
    <row r="125" spans="1:130" s="230" customFormat="1" ht="26.25" customHeight="1" x14ac:dyDescent="0.15">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124</v>
      </c>
      <c r="AB125" s="995"/>
      <c r="AC125" s="995"/>
      <c r="AD125" s="995"/>
      <c r="AE125" s="996"/>
      <c r="AF125" s="997" t="s">
        <v>124</v>
      </c>
      <c r="AG125" s="995"/>
      <c r="AH125" s="995"/>
      <c r="AI125" s="995"/>
      <c r="AJ125" s="996"/>
      <c r="AK125" s="997" t="s">
        <v>124</v>
      </c>
      <c r="AL125" s="995"/>
      <c r="AM125" s="995"/>
      <c r="AN125" s="995"/>
      <c r="AO125" s="996"/>
      <c r="AP125" s="998" t="s">
        <v>124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t="s">
        <v>124</v>
      </c>
      <c r="DH125" s="967"/>
      <c r="DI125" s="967"/>
      <c r="DJ125" s="967"/>
      <c r="DK125" s="967"/>
      <c r="DL125" s="967" t="s">
        <v>124</v>
      </c>
      <c r="DM125" s="967"/>
      <c r="DN125" s="967"/>
      <c r="DO125" s="967"/>
      <c r="DP125" s="967"/>
      <c r="DQ125" s="967" t="s">
        <v>124</v>
      </c>
      <c r="DR125" s="967"/>
      <c r="DS125" s="967"/>
      <c r="DT125" s="967"/>
      <c r="DU125" s="967"/>
      <c r="DV125" s="968" t="s">
        <v>124</v>
      </c>
      <c r="DW125" s="968"/>
      <c r="DX125" s="968"/>
      <c r="DY125" s="968"/>
      <c r="DZ125" s="969"/>
    </row>
    <row r="126" spans="1:130" s="230" customFormat="1" ht="26.25" customHeight="1" thickBot="1" x14ac:dyDescent="0.2">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124</v>
      </c>
      <c r="AB126" s="995"/>
      <c r="AC126" s="995"/>
      <c r="AD126" s="995"/>
      <c r="AE126" s="996"/>
      <c r="AF126" s="997" t="s">
        <v>124</v>
      </c>
      <c r="AG126" s="995"/>
      <c r="AH126" s="995"/>
      <c r="AI126" s="995"/>
      <c r="AJ126" s="996"/>
      <c r="AK126" s="997" t="s">
        <v>124</v>
      </c>
      <c r="AL126" s="995"/>
      <c r="AM126" s="995"/>
      <c r="AN126" s="995"/>
      <c r="AO126" s="996"/>
      <c r="AP126" s="998" t="s">
        <v>124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124</v>
      </c>
      <c r="DH126" s="962"/>
      <c r="DI126" s="962"/>
      <c r="DJ126" s="962"/>
      <c r="DK126" s="962"/>
      <c r="DL126" s="962" t="s">
        <v>124</v>
      </c>
      <c r="DM126" s="962"/>
      <c r="DN126" s="962"/>
      <c r="DO126" s="962"/>
      <c r="DP126" s="962"/>
      <c r="DQ126" s="962" t="s">
        <v>124</v>
      </c>
      <c r="DR126" s="962"/>
      <c r="DS126" s="962"/>
      <c r="DT126" s="962"/>
      <c r="DU126" s="962"/>
      <c r="DV126" s="963" t="s">
        <v>124</v>
      </c>
      <c r="DW126" s="963"/>
      <c r="DX126" s="963"/>
      <c r="DY126" s="963"/>
      <c r="DZ126" s="964"/>
    </row>
    <row r="127" spans="1:130" s="230" customFormat="1" ht="26.25" customHeight="1" x14ac:dyDescent="0.15">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124</v>
      </c>
      <c r="AB127" s="995"/>
      <c r="AC127" s="995"/>
      <c r="AD127" s="995"/>
      <c r="AE127" s="996"/>
      <c r="AF127" s="997" t="s">
        <v>124</v>
      </c>
      <c r="AG127" s="995"/>
      <c r="AH127" s="995"/>
      <c r="AI127" s="995"/>
      <c r="AJ127" s="996"/>
      <c r="AK127" s="997" t="s">
        <v>124</v>
      </c>
      <c r="AL127" s="995"/>
      <c r="AM127" s="995"/>
      <c r="AN127" s="995"/>
      <c r="AO127" s="996"/>
      <c r="AP127" s="998" t="s">
        <v>124</v>
      </c>
      <c r="AQ127" s="999"/>
      <c r="AR127" s="999"/>
      <c r="AS127" s="999"/>
      <c r="AT127" s="1000"/>
      <c r="AU127" s="232"/>
      <c r="AV127" s="232"/>
      <c r="AW127" s="232"/>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124</v>
      </c>
      <c r="DH127" s="962"/>
      <c r="DI127" s="962"/>
      <c r="DJ127" s="962"/>
      <c r="DK127" s="962"/>
      <c r="DL127" s="962" t="s">
        <v>124</v>
      </c>
      <c r="DM127" s="962"/>
      <c r="DN127" s="962"/>
      <c r="DO127" s="962"/>
      <c r="DP127" s="962"/>
      <c r="DQ127" s="962" t="s">
        <v>124</v>
      </c>
      <c r="DR127" s="962"/>
      <c r="DS127" s="962"/>
      <c r="DT127" s="962"/>
      <c r="DU127" s="962"/>
      <c r="DV127" s="963" t="s">
        <v>124</v>
      </c>
      <c r="DW127" s="963"/>
      <c r="DX127" s="963"/>
      <c r="DY127" s="963"/>
      <c r="DZ127" s="964"/>
    </row>
    <row r="128" spans="1:130" s="230" customFormat="1" ht="26.25" customHeight="1" thickBot="1" x14ac:dyDescent="0.2">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t="s">
        <v>124</v>
      </c>
      <c r="AB128" s="1082"/>
      <c r="AC128" s="1082"/>
      <c r="AD128" s="1082"/>
      <c r="AE128" s="1083"/>
      <c r="AF128" s="1084">
        <v>12</v>
      </c>
      <c r="AG128" s="1082"/>
      <c r="AH128" s="1082"/>
      <c r="AI128" s="1082"/>
      <c r="AJ128" s="1083"/>
      <c r="AK128" s="1084">
        <v>36</v>
      </c>
      <c r="AL128" s="1082"/>
      <c r="AM128" s="1082"/>
      <c r="AN128" s="1082"/>
      <c r="AO128" s="1083"/>
      <c r="AP128" s="1085"/>
      <c r="AQ128" s="1086"/>
      <c r="AR128" s="1086"/>
      <c r="AS128" s="1086"/>
      <c r="AT128" s="1087"/>
      <c r="AU128" s="232"/>
      <c r="AV128" s="232"/>
      <c r="AW128" s="232"/>
      <c r="AX128" s="932" t="s">
        <v>469</v>
      </c>
      <c r="AY128" s="933"/>
      <c r="AZ128" s="933"/>
      <c r="BA128" s="933"/>
      <c r="BB128" s="933"/>
      <c r="BC128" s="933"/>
      <c r="BD128" s="933"/>
      <c r="BE128" s="934"/>
      <c r="BF128" s="1088" t="s">
        <v>124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t="s">
        <v>124</v>
      </c>
      <c r="DH128" s="1074"/>
      <c r="DI128" s="1074"/>
      <c r="DJ128" s="1074"/>
      <c r="DK128" s="1074"/>
      <c r="DL128" s="1074" t="s">
        <v>124</v>
      </c>
      <c r="DM128" s="1074"/>
      <c r="DN128" s="1074"/>
      <c r="DO128" s="1074"/>
      <c r="DP128" s="1074"/>
      <c r="DQ128" s="1074" t="s">
        <v>124</v>
      </c>
      <c r="DR128" s="1074"/>
      <c r="DS128" s="1074"/>
      <c r="DT128" s="1074"/>
      <c r="DU128" s="1074"/>
      <c r="DV128" s="1075" t="s">
        <v>124</v>
      </c>
      <c r="DW128" s="1075"/>
      <c r="DX128" s="1075"/>
      <c r="DY128" s="1075"/>
      <c r="DZ128" s="1076"/>
    </row>
    <row r="129" spans="1:131" s="230" customFormat="1" ht="26.25" customHeight="1" x14ac:dyDescent="0.15">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1796745</v>
      </c>
      <c r="AB129" s="995"/>
      <c r="AC129" s="995"/>
      <c r="AD129" s="995"/>
      <c r="AE129" s="996"/>
      <c r="AF129" s="997">
        <v>1734868</v>
      </c>
      <c r="AG129" s="995"/>
      <c r="AH129" s="995"/>
      <c r="AI129" s="995"/>
      <c r="AJ129" s="996"/>
      <c r="AK129" s="997">
        <v>1763557</v>
      </c>
      <c r="AL129" s="995"/>
      <c r="AM129" s="995"/>
      <c r="AN129" s="995"/>
      <c r="AO129" s="996"/>
      <c r="AP129" s="1109"/>
      <c r="AQ129" s="1110"/>
      <c r="AR129" s="1110"/>
      <c r="AS129" s="1110"/>
      <c r="AT129" s="1111"/>
      <c r="AU129" s="233"/>
      <c r="AV129" s="233"/>
      <c r="AW129" s="233"/>
      <c r="AX129" s="1101" t="s">
        <v>472</v>
      </c>
      <c r="AY129" s="959"/>
      <c r="AZ129" s="959"/>
      <c r="BA129" s="959"/>
      <c r="BB129" s="959"/>
      <c r="BC129" s="959"/>
      <c r="BD129" s="959"/>
      <c r="BE129" s="960"/>
      <c r="BF129" s="1102" t="s">
        <v>124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246873</v>
      </c>
      <c r="AB130" s="995"/>
      <c r="AC130" s="995"/>
      <c r="AD130" s="995"/>
      <c r="AE130" s="996"/>
      <c r="AF130" s="997">
        <v>284038</v>
      </c>
      <c r="AG130" s="995"/>
      <c r="AH130" s="995"/>
      <c r="AI130" s="995"/>
      <c r="AJ130" s="996"/>
      <c r="AK130" s="997">
        <v>314047</v>
      </c>
      <c r="AL130" s="995"/>
      <c r="AM130" s="995"/>
      <c r="AN130" s="995"/>
      <c r="AO130" s="996"/>
      <c r="AP130" s="1109"/>
      <c r="AQ130" s="1110"/>
      <c r="AR130" s="1110"/>
      <c r="AS130" s="1110"/>
      <c r="AT130" s="1111"/>
      <c r="AU130" s="233"/>
      <c r="AV130" s="233"/>
      <c r="AW130" s="233"/>
      <c r="AX130" s="1101" t="s">
        <v>475</v>
      </c>
      <c r="AY130" s="959"/>
      <c r="AZ130" s="959"/>
      <c r="BA130" s="959"/>
      <c r="BB130" s="959"/>
      <c r="BC130" s="959"/>
      <c r="BD130" s="959"/>
      <c r="BE130" s="960"/>
      <c r="BF130" s="1137">
        <v>8.6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1549872</v>
      </c>
      <c r="AB131" s="1022"/>
      <c r="AC131" s="1022"/>
      <c r="AD131" s="1022"/>
      <c r="AE131" s="1023"/>
      <c r="AF131" s="1021">
        <v>1450830</v>
      </c>
      <c r="AG131" s="1022"/>
      <c r="AH131" s="1022"/>
      <c r="AI131" s="1022"/>
      <c r="AJ131" s="1023"/>
      <c r="AK131" s="1021">
        <v>1449510</v>
      </c>
      <c r="AL131" s="1022"/>
      <c r="AM131" s="1022"/>
      <c r="AN131" s="1022"/>
      <c r="AO131" s="1023"/>
      <c r="AP131" s="1146"/>
      <c r="AQ131" s="1147"/>
      <c r="AR131" s="1147"/>
      <c r="AS131" s="1147"/>
      <c r="AT131" s="1148"/>
      <c r="AU131" s="233"/>
      <c r="AV131" s="233"/>
      <c r="AW131" s="233"/>
      <c r="AX131" s="1119" t="s">
        <v>477</v>
      </c>
      <c r="AY131" s="762"/>
      <c r="AZ131" s="762"/>
      <c r="BA131" s="762"/>
      <c r="BB131" s="762"/>
      <c r="BC131" s="762"/>
      <c r="BD131" s="762"/>
      <c r="BE131" s="1072"/>
      <c r="BF131" s="1120" t="s">
        <v>124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6.8565016979999998</v>
      </c>
      <c r="AB132" s="1133"/>
      <c r="AC132" s="1133"/>
      <c r="AD132" s="1133"/>
      <c r="AE132" s="1134"/>
      <c r="AF132" s="1135">
        <v>8.9504628390000001</v>
      </c>
      <c r="AG132" s="1133"/>
      <c r="AH132" s="1133"/>
      <c r="AI132" s="1133"/>
      <c r="AJ132" s="1134"/>
      <c r="AK132" s="1135">
        <v>9.9940669609999997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7.2</v>
      </c>
      <c r="AB133" s="1116"/>
      <c r="AC133" s="1116"/>
      <c r="AD133" s="1116"/>
      <c r="AE133" s="1117"/>
      <c r="AF133" s="1115">
        <v>7.7</v>
      </c>
      <c r="AG133" s="1116"/>
      <c r="AH133" s="1116"/>
      <c r="AI133" s="1116"/>
      <c r="AJ133" s="1117"/>
      <c r="AK133" s="1115">
        <v>8.6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G28nifHdZ7L/XVYIE0t9sy+0O1BCeGx1+sF/08fv1USkeu4Bg0VSG5xomfS0oLV6+CN1uyH/e1bowROMeNBBQ==" saltValue="okORUUageCF30+lLwh4e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Px1HRFZjBQhW2FI3uaE5lWOyZcOUDOtweyKDIIQHZvyB5MyIsghV5TC5+K5pIZPdkDMz2o7+1h8MXasLUXEyQ==" saltValue="lQm9sOClvEYqz5h/9Wgl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E4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p1pCmgDEDaFa1BWMEwiAczoSZaPAfMwksP9+FjXXep7l5MgOWj1aAwyfglKki4Nm250Usbb6FT1ml71AieIg==" saltValue="InZqU669KNk1+39NPVDq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489</v>
      </c>
      <c r="AL9" s="1153"/>
      <c r="AM9" s="1153"/>
      <c r="AN9" s="1154"/>
      <c r="AO9" s="281">
        <v>578392</v>
      </c>
      <c r="AP9" s="281">
        <v>469093</v>
      </c>
      <c r="AQ9" s="282">
        <v>273733</v>
      </c>
      <c r="AR9" s="283">
        <v>71.400000000000006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490</v>
      </c>
      <c r="AL10" s="1153"/>
      <c r="AM10" s="1153"/>
      <c r="AN10" s="1154"/>
      <c r="AO10" s="284">
        <v>100712</v>
      </c>
      <c r="AP10" s="284">
        <v>81680</v>
      </c>
      <c r="AQ10" s="285">
        <v>30345</v>
      </c>
      <c r="AR10" s="286">
        <v>169.2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491</v>
      </c>
      <c r="AL11" s="1153"/>
      <c r="AM11" s="1153"/>
      <c r="AN11" s="1154"/>
      <c r="AO11" s="284" t="s">
        <v>492</v>
      </c>
      <c r="AP11" s="284" t="s">
        <v>492</v>
      </c>
      <c r="AQ11" s="285">
        <v>4149</v>
      </c>
      <c r="AR11" s="286" t="s">
        <v>492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492</v>
      </c>
      <c r="AP12" s="284" t="s">
        <v>492</v>
      </c>
      <c r="AQ12" s="285" t="s">
        <v>492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494</v>
      </c>
      <c r="AL13" s="1153"/>
      <c r="AM13" s="1153"/>
      <c r="AN13" s="1154"/>
      <c r="AO13" s="284">
        <v>62225</v>
      </c>
      <c r="AP13" s="284">
        <v>50466</v>
      </c>
      <c r="AQ13" s="285">
        <v>9494</v>
      </c>
      <c r="AR13" s="286">
        <v>431.6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495</v>
      </c>
      <c r="AL14" s="1153"/>
      <c r="AM14" s="1153"/>
      <c r="AN14" s="1154"/>
      <c r="AO14" s="284">
        <v>26235</v>
      </c>
      <c r="AP14" s="284">
        <v>21277</v>
      </c>
      <c r="AQ14" s="285">
        <v>5033</v>
      </c>
      <c r="AR14" s="286">
        <v>322.7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496</v>
      </c>
      <c r="AL15" s="1156"/>
      <c r="AM15" s="1156"/>
      <c r="AN15" s="1157"/>
      <c r="AO15" s="284">
        <v>-40333</v>
      </c>
      <c r="AP15" s="284">
        <v>-32711</v>
      </c>
      <c r="AQ15" s="285">
        <v>-17000</v>
      </c>
      <c r="AR15" s="286">
        <v>92.4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180</v>
      </c>
      <c r="AL16" s="1156"/>
      <c r="AM16" s="1156"/>
      <c r="AN16" s="1157"/>
      <c r="AO16" s="284">
        <v>727231</v>
      </c>
      <c r="AP16" s="284">
        <v>589806</v>
      </c>
      <c r="AQ16" s="285">
        <v>305754</v>
      </c>
      <c r="AR16" s="286">
        <v>92.9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501</v>
      </c>
      <c r="AL21" s="1159"/>
      <c r="AM21" s="1159"/>
      <c r="AN21" s="1160"/>
      <c r="AO21" s="297">
        <v>40.549999999999997</v>
      </c>
      <c r="AP21" s="298">
        <v>26.54</v>
      </c>
      <c r="AQ21" s="299">
        <v>14.01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502</v>
      </c>
      <c r="AL22" s="1159"/>
      <c r="AM22" s="1159"/>
      <c r="AN22" s="1160"/>
      <c r="AO22" s="302">
        <v>93.5</v>
      </c>
      <c r="AP22" s="303">
        <v>93.9</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506</v>
      </c>
      <c r="AL32" s="1167"/>
      <c r="AM32" s="1167"/>
      <c r="AN32" s="1168"/>
      <c r="AO32" s="312">
        <v>381351</v>
      </c>
      <c r="AP32" s="312">
        <v>309287</v>
      </c>
      <c r="AQ32" s="313">
        <v>170830</v>
      </c>
      <c r="AR32" s="314">
        <v>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507</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508</v>
      </c>
      <c r="AL34" s="1167"/>
      <c r="AM34" s="1167"/>
      <c r="AN34" s="1168"/>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509</v>
      </c>
      <c r="AL35" s="1167"/>
      <c r="AM35" s="1167"/>
      <c r="AN35" s="1168"/>
      <c r="AO35" s="312">
        <v>67139</v>
      </c>
      <c r="AP35" s="312">
        <v>54452</v>
      </c>
      <c r="AQ35" s="313">
        <v>32606</v>
      </c>
      <c r="AR35" s="314">
        <v>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510</v>
      </c>
      <c r="AL36" s="1167"/>
      <c r="AM36" s="1167"/>
      <c r="AN36" s="1168"/>
      <c r="AO36" s="312">
        <v>10458</v>
      </c>
      <c r="AP36" s="312">
        <v>8482</v>
      </c>
      <c r="AQ36" s="313">
        <v>4875</v>
      </c>
      <c r="AR36" s="314">
        <v>74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511</v>
      </c>
      <c r="AL37" s="1167"/>
      <c r="AM37" s="1167"/>
      <c r="AN37" s="1168"/>
      <c r="AO37" s="312" t="s">
        <v>492</v>
      </c>
      <c r="AP37" s="312" t="s">
        <v>492</v>
      </c>
      <c r="AQ37" s="313">
        <v>993</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512</v>
      </c>
      <c r="AL38" s="1170"/>
      <c r="AM38" s="1170"/>
      <c r="AN38" s="1171"/>
      <c r="AO38" s="315" t="s">
        <v>492</v>
      </c>
      <c r="AP38" s="315" t="s">
        <v>492</v>
      </c>
      <c r="AQ38" s="316">
        <v>50</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513</v>
      </c>
      <c r="AL39" s="1170"/>
      <c r="AM39" s="1170"/>
      <c r="AN39" s="1171"/>
      <c r="AO39" s="312">
        <v>-36</v>
      </c>
      <c r="AP39" s="312">
        <v>-29</v>
      </c>
      <c r="AQ39" s="313">
        <v>-6626</v>
      </c>
      <c r="AR39" s="314">
        <v>-99.6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514</v>
      </c>
      <c r="AL40" s="1167"/>
      <c r="AM40" s="1167"/>
      <c r="AN40" s="1168"/>
      <c r="AO40" s="312">
        <v>-314047</v>
      </c>
      <c r="AP40" s="312">
        <v>-254702</v>
      </c>
      <c r="AQ40" s="313">
        <v>-145454</v>
      </c>
      <c r="AR40" s="314">
        <v>75.099999999999994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290</v>
      </c>
      <c r="AL41" s="1173"/>
      <c r="AM41" s="1173"/>
      <c r="AN41" s="1174"/>
      <c r="AO41" s="312">
        <v>144865</v>
      </c>
      <c r="AP41" s="312">
        <v>117490</v>
      </c>
      <c r="AQ41" s="313">
        <v>57274</v>
      </c>
      <c r="AR41" s="314">
        <v>105.1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484</v>
      </c>
      <c r="AN49" s="1163" t="s">
        <v>517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564023</v>
      </c>
      <c r="AN51" s="334">
        <v>414418</v>
      </c>
      <c r="AO51" s="335">
        <v>-14.3</v>
      </c>
      <c r="AP51" s="336">
        <v>264232</v>
      </c>
      <c r="AQ51" s="337">
        <v>15.8</v>
      </c>
      <c r="AR51" s="338">
        <v>-30.1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373477</v>
      </c>
      <c r="AN52" s="342">
        <v>274414</v>
      </c>
      <c r="AO52" s="343">
        <v>-19.3</v>
      </c>
      <c r="AP52" s="344">
        <v>133959</v>
      </c>
      <c r="AQ52" s="345">
        <v>13.9</v>
      </c>
      <c r="AR52" s="346">
        <v>-33.200000000000003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560836</v>
      </c>
      <c r="AN53" s="334">
        <v>424554</v>
      </c>
      <c r="AO53" s="335">
        <v>2.4</v>
      </c>
      <c r="AP53" s="336">
        <v>263613</v>
      </c>
      <c r="AQ53" s="337">
        <v>-0.2</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252853</v>
      </c>
      <c r="AN54" s="342">
        <v>191410</v>
      </c>
      <c r="AO54" s="343">
        <v>-30.2</v>
      </c>
      <c r="AP54" s="344">
        <v>128823</v>
      </c>
      <c r="AQ54" s="345">
        <v>-3.8</v>
      </c>
      <c r="AR54" s="346">
        <v>-26.4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780920</v>
      </c>
      <c r="AN55" s="334">
        <v>607720</v>
      </c>
      <c r="AO55" s="335">
        <v>43.1</v>
      </c>
      <c r="AP55" s="336">
        <v>362690</v>
      </c>
      <c r="AQ55" s="337">
        <v>37.6</v>
      </c>
      <c r="AR55" s="338">
        <v>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640613</v>
      </c>
      <c r="AN56" s="342">
        <v>498532</v>
      </c>
      <c r="AO56" s="343">
        <v>160.5</v>
      </c>
      <c r="AP56" s="344">
        <v>172580</v>
      </c>
      <c r="AQ56" s="345">
        <v>34</v>
      </c>
      <c r="AR56" s="346">
        <v>126.5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1359314</v>
      </c>
      <c r="AN57" s="334">
        <v>1077111</v>
      </c>
      <c r="AO57" s="335">
        <v>77.2</v>
      </c>
      <c r="AP57" s="336">
        <v>296093</v>
      </c>
      <c r="AQ57" s="337">
        <v>-18.399999999999999</v>
      </c>
      <c r="AR57" s="338">
        <v>95.6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341747</v>
      </c>
      <c r="AN58" s="342">
        <v>270798</v>
      </c>
      <c r="AO58" s="343">
        <v>-45.7</v>
      </c>
      <c r="AP58" s="344">
        <v>140545</v>
      </c>
      <c r="AQ58" s="345">
        <v>-18.600000000000001</v>
      </c>
      <c r="AR58" s="346">
        <v>-27.1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2468315</v>
      </c>
      <c r="AN59" s="334">
        <v>2001878</v>
      </c>
      <c r="AO59" s="335">
        <v>85.9</v>
      </c>
      <c r="AP59" s="336">
        <v>308655</v>
      </c>
      <c r="AQ59" s="337">
        <v>4.2</v>
      </c>
      <c r="AR59" s="338">
        <v>81.7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344828</v>
      </c>
      <c r="AN60" s="342">
        <v>279666</v>
      </c>
      <c r="AO60" s="343">
        <v>3.3</v>
      </c>
      <c r="AP60" s="344">
        <v>169887</v>
      </c>
      <c r="AQ60" s="345">
        <v>20.9</v>
      </c>
      <c r="AR60" s="346">
        <v>-17.600000000000001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1146682</v>
      </c>
      <c r="AN61" s="349">
        <v>905136</v>
      </c>
      <c r="AO61" s="350">
        <v>38.9</v>
      </c>
      <c r="AP61" s="351">
        <v>299057</v>
      </c>
      <c r="AQ61" s="352">
        <v>7.8</v>
      </c>
      <c r="AR61" s="338">
        <v>31.1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390704</v>
      </c>
      <c r="AN62" s="342">
        <v>302964</v>
      </c>
      <c r="AO62" s="343">
        <v>13.7</v>
      </c>
      <c r="AP62" s="344">
        <v>149159</v>
      </c>
      <c r="AQ62" s="345">
        <v>9.3000000000000007</v>
      </c>
      <c r="AR62" s="346">
        <v>4.4000000000000004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tpIvAbgyzDUQqjnlScYjcCMAh3cWpp2Hv5QZ5rqacdMOikf/EoEPbO026cUXsJ0OdcRhfmIo8j0D+Og1G0Euw==" saltValue="lPJNfnrivgPCF0hXtuIL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iJdvSfNaIpn008zsWvna0KyGWTtTj+X/lR2bAoeFRAVGA4fi8Xj8zLkWW0kI7UxOh/HwrUnYVlTjQOfUDZwmPA==" saltValue="EODXs60jQvZ+7zglb4Aol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6C9r/BVP3qKc+QyyUYULL6IrWTNrRIrYCa1TEcrkGauP1VIayL5zWCm4KqpEXnL4xWJ2KB5wv7E7UY+5hIGshA==" saltValue="Vap8oGE+Yb0UNaQDfr36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114.6</v>
      </c>
      <c r="G47" s="12">
        <v>103.54</v>
      </c>
      <c r="H47" s="12">
        <v>92.12</v>
      </c>
      <c r="I47" s="12">
        <v>91.4</v>
      </c>
      <c r="J47" s="13">
        <v>79.180000000000007</v>
      </c>
    </row>
    <row r="48" spans="2:10" ht="57.75" customHeight="1" x14ac:dyDescent="0.15">
      <c r="B48" s="14"/>
      <c r="C48" s="1177" t="s">
        <v>4</v>
      </c>
      <c r="D48" s="1177"/>
      <c r="E48" s="1178"/>
      <c r="F48" s="15">
        <v>16.05</v>
      </c>
      <c r="G48" s="16">
        <v>15</v>
      </c>
      <c r="H48" s="16">
        <v>18.23</v>
      </c>
      <c r="I48" s="16">
        <v>17.010000000000002</v>
      </c>
      <c r="J48" s="17">
        <v>19.079999999999998</v>
      </c>
    </row>
    <row r="49" spans="2:10" ht="57.75" customHeight="1" thickBot="1" x14ac:dyDescent="0.2">
      <c r="B49" s="18"/>
      <c r="C49" s="1179" t="s">
        <v>5</v>
      </c>
      <c r="D49" s="1179"/>
      <c r="E49" s="1180"/>
      <c r="F49" s="19" t="s">
        <v>536</v>
      </c>
      <c r="G49" s="20" t="s">
        <v>537</v>
      </c>
      <c r="H49" s="20">
        <v>5.52</v>
      </c>
      <c r="I49" s="20" t="s">
        <v>538</v>
      </c>
      <c r="J49" s="21" t="s">
        <v>539</v>
      </c>
    </row>
    <row r="50" spans="2:10" x14ac:dyDescent="0.15"/>
  </sheetData>
  <sheetProtection algorithmName="SHA-512" hashValue="TOICJ1wYWWcddiuXwH+KBn+inBhK7/91yczUN2mt5falsUdqaI0te1LRzazvqndN1C/w1vb5WChJlRtBLanvwg==" saltValue="HKsNa6zO7wT4H0K28sr8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b0301</cp:lastModifiedBy>
  <cp:lastPrinted>2026-03-12T01:38:17Z</cp:lastPrinted>
  <dcterms:created xsi:type="dcterms:W3CDTF">2025-02-19T03:51:42Z</dcterms:created>
  <dcterms:modified xsi:type="dcterms:W3CDTF">2026-05-15T04:09:54Z</dcterms:modified>
  <cp:category/>
</cp:coreProperties>
</file>