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b0207\Desktop\3.5_財政資料集\"/>
    </mc:Choice>
  </mc:AlternateContent>
  <bookViews>
    <workbookView xWindow="0" yWindow="0" windowWidth="15360" windowHeight="7632" activeTab="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<sst xmlns="http://schemas.openxmlformats.org/spreadsheetml/2006/main" count="1115" uniqueCount="583">
  <si>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</si>
  <si>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</si>
  <si>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</si>
  <si>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</si>
  <si>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</si>
  <si>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</si>
  <si>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</si>
  <si>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</si>
  <si>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</si>
  <si>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</si>
  <si>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</si>
  <si>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</si>
  <si>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</si>
  <si>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</si>
  <si>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</si>
  <si>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</si>
  <si>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</si>
  <si>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</si>
  <si>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</si>
  <si>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</si>
  <si>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</si>
  <si>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</si>
  <si>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</si>
  <si>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</si>
  <si>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</si>
  <si>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</si>
  <si>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</si>
  <si>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</si>
  <si>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</si>
  <si>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</si>
  <si>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</si>
  <si>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</si>
  <si>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</si>
  <si>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</si>
  <si>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</si>
  <si>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</si>
  <si>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</si>
  <si>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</si>
  <si>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</si>
  <si>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</si>
  <si>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</si>
  <si>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</si>
  <si>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</si>
  <si>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</si>
  <si>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</si>
  <si>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</si>
  <si>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</si>
  <si>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</si>
  <si>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</si>
  <si>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</si>
  <si>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</si>
  <si>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</si>
  <si>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</si>
  <si>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</si>
  <si>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</si>
  <si>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</si>
  <si>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</si>
  <si>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</si>
  <si>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</si>
  <si>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</si>
  <si>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</si>
  <si>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</si>
  <si>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</si>
  <si>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</si>
  <si>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</si>
  <si>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</si>
  <si>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</si>
  <si>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</si>
  <si>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</si>
  <si>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</si>
  <si>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</si>
  <si>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</si>
  <si>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</si>
  <si>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</si>
  <si>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</si>
  <si>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</si>
  <si>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</si>
  <si>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</si>
  <si>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</si>
  <si>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</si>
  <si>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</si>
  <si>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</si>
  <si>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</si>
  <si>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</si>
  <si>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</si>
  <si>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</si>
  <si>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</si>
  <si>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</si>
  <si>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</si>
  <si>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</si>
  <si>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</si>
  <si>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</si>
  <si>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</si>
  <si>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</si>
  <si>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</si>
  <si>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</si>
  <si>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</si>
  <si>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</si>
  <si>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</si>
  <si>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</si>
  <si>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</si>
  <si>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</si>
  <si>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</si>
  <si>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</si>
  <si>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</si>
  <si>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</si>
  <si>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</si>
  <si>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</si>
  <si>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</si>
  <si>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</si>
  <si>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</si>
  <si>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</si>
  <si>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</si>
  <si>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</si>
  <si>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</si>
  <si>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</si>
  <si>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</si>
  <si>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</si>
  <si>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</si>
  <si>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</si>
  <si>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</si>
  <si>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</si>
  <si>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</si>
  <si>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</si>
  <si>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</si>
  <si>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</si>
  <si>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</si>
  <si>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</si>
  <si>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</si>
  <si>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</si>
  <si>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</si>
  <si>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</si>
  <si>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</si>
  <si>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</si>
  <si>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</si>
  <si>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</si>
  <si>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</si>
  <si>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</si>
  <si>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</si>
  <si>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</si>
  <si>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</si>
  <si>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</si>
  <si>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</si>
  <si>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</si>
  <si>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</si>
  <si>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</si>
  <si>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</si>
  <si>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</si>
  <si>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</si>
  <si>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</si>
  <si>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</si>
  <si>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</si>
  <si>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</si>
  <si>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</si>
  <si>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</si>
  <si>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</si>
  <si>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</si>
  <si>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</si>
  <si>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</si>
  <si>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</si>
  <si>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</si>
  <si>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</si>
  <si>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</si>
  <si>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</si>
  <si>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</si>
  <si>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</si>
  <si>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</si>
  <si>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</si>
  <si>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</si>
  <si>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</si>
  <si>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</si>
  <si>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</si>
  <si>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</si>
  <si>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</si>
  <si>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</si>
  <si>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</si>
  <si>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</si>
  <si>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</si>
  <si>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</si>
  <si>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</si>
  <si>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</si>
  <si>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</si>
  <si>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</si>
  <si>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</si>
  <si>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</si>
  <si>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</si>
  <si>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</si>
  <si>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</si>
  <si>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</si>
  <si>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</si>
  <si>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</si>
  <si>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</si>
  <si>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</si>
  <si>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</si>
  <si>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</si>
  <si>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</si>
  <si>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</si>
  <si>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</si>
  <si>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</si>
  <si>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</si>
  <si>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</si>
  <si>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</si>
  <si>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</si>
  <si>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</si>
  <si>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</si>
  <si>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</si>
  <si>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</si>
  <si>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</si>
  <si>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</si>
  <si>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</si>
  <si>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奈良県川上村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</si>
  <si>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</si>
  <si>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</si>
  <si>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</si>
  <si>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</si>
  <si>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</si>
  <si>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</si>
  <si>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</si>
  <si>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</si>
  <si>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</si>
  <si>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</si>
  <si>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</si>
  <si>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</si>
  <si>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</si>
  <si>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</si>
  <si>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</si>
  <si>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</si>
  <si>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</si>
  <si>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</si>
  <si>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</si>
  <si>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</si>
  <si>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</si>
  <si>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</si>
  <si>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</si>
  <si>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</si>
  <si>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</si>
  <si>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</si>
  <si>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</si>
  <si>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</si>
  <si>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</si>
  <si>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</si>
  <si>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</si>
  <si>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</si>
  <si>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</si>
  <si>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</si>
  <si>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</si>
  <si>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</si>
  <si>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</si>
  <si>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</si>
  <si>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</si>
  <si>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</si>
  <si>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</si>
  <si>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</si>
  <si>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</si>
  <si>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</si>
  <si>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</si>
  <si>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</si>
  <si>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</si>
  <si>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</si>
  <si>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</si>
  <si>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</si>
  <si>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</si>
  <si>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</si>
  <si>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</si>
  <si>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</si>
  <si>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</si>
  <si>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</si>
  <si>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</si>
  <si>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</si>
  <si>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</si>
  <si>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</si>
  <si>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</si>
  <si>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</si>
  <si>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</si>
  <si>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</si>
  <si>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</si>
  <si>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</si>
  <si>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</si>
  <si>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</si>
  <si>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</si>
  <si>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</si>
  <si>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</si>
  <si>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</si>
  <si>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</si>
  <si>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</si>
  <si>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</si>
  <si>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</si>
  <si>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</si>
  <si>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</si>
  <si>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</si>
  <si>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</si>
  <si>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</si>
  <si>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</si>
  <si>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</si>
  <si>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</si>
  <si>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</si>
  <si>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</si>
  <si>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</si>
  <si>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</si>
  <si>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</si>
  <si>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</si>
  <si>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</si>
  <si>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</si>
  <si>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</si>
  <si>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</si>
  <si>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</si>
  <si>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</si>
  <si>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</si>
  <si>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</si>
  <si>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</si>
  <si>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</si>
  <si>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</si>
  <si>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</si>
  <si>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</si>
  <si>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</si>
  <si>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</si>
  <si>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</si>
  <si>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</si>
  <si>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</si>
  <si>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</si>
  <si>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</si>
  <si>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</si>
  <si>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</si>
  <si>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</si>
  <si>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</si>
  <si>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</si>
  <si>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</si>
  <si>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</si>
  <si>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</si>
  <si>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</si>
  <si>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</si>
  <si>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</si>
  <si>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</si>
  <si>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</si>
  <si>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</si>
  <si>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</si>
  <si>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</si>
  <si>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</si>
  <si>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</si>
  <si>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</si>
  <si>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</si>
  <si>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</si>
  <si>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</si>
  <si>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</si>
  <si>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</si>
  <si>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</si>
  <si>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</si>
  <si>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</si>
  <si>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</si>
  <si>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</si>
  <si>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</si>
  <si>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</si>
  <si>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</si>
  <si>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</si>
  <si>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</si>
  <si>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</si>
  <si>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</si>
  <si>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</si>
  <si>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</si>
  <si>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奈良県川上村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</si>
  <si>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</si>
  <si>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</si>
  <si>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</si>
  <si>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</si>
  <si>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</si>
  <si>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</si>
  <si>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</si>
  <si>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</si>
  <si>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</si>
  <si>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</si>
  <si>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</si>
  <si>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</si>
  <si>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</si>
  <si>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</si>
  <si>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</si>
  <si>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</si>
  <si>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</si>
  <si>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</si>
  <si>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</si>
  <si>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</si>
  <si>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</si>
  <si>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</si>
  <si>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</si>
  <si>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</si>
  <si>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</si>
  <si>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</si>
  <si>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</si>
  <si>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</si>
  <si>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</si>
  <si>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</si>
  <si>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</si>
  <si>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</si>
  <si>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</si>
  <si>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</si>
  <si>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</si>
  <si>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</si>
  <si>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</si>
  <si>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</si>
  <si>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</si>
  <si>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</si>
  <si>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</si>
  <si>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</si>
  <si>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</si>
  <si>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</si>
  <si>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</si>
  <si>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</si>
  <si>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</si>
  <si>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</si>
  <si>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</si>
  <si>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</si>
  <si>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</si>
  <si>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</si>
  <si>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</si>
  <si>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</si>
  <si>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</si>
  <si>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</si>
  <si>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</si>
  <si>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</si>
  <si>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</si>
  <si>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</si>
  <si>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</si>
  <si>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</si>
  <si>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</si>
  <si>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</si>
  <si>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</si>
  <si>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</si>
  <si>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</si>
  <si>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</si>
  <si>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</si>
  <si>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</si>
  <si>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</si>
  <si>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</si>
  <si>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</si>
  <si>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</si>
  <si>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</si>
  <si>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</si>
  <si>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</si>
  <si>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</si>
  <si>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</si>
  <si>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</si>
  <si>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</si>
  <si>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</si>
  <si>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</si>
  <si>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</si>
  <si>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</si>
  <si>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</si>
  <si>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</si>
  <si>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</si>
  <si>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</si>
  <si>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</si>
  <si>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</si>
  <si>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</si>
  <si>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</si>
  <si>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</si>
  <si>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</si>
  <si>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</si>
  <si>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川上村簡易水道事業特別会計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</si>
  <si>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</si>
  <si>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</si>
  <si>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</si>
  <si>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</si>
  <si>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</si>
  <si>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</si>
  <si>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</si>
  <si>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</si>
  <si>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</si>
  <si>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</si>
  <si>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</si>
  <si>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</si>
  <si>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</si>
  <si>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</si>
  <si>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</si>
  <si>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</si>
  <si>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</si>
  <si>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</si>
  <si>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</si>
  <si>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</si>
  <si>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</si>
  <si>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</si>
  <si>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</si>
  <si>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</si>
  <si>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</si>
  <si>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</si>
  <si>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</si>
  <si>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</si>
  <si>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</si>
  <si>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</si>
  <si>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</si>
  <si>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</si>
  <si>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</si>
  <si>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</si>
  <si>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</si>
  <si>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</si>
  <si>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</si>
  <si>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</si>
  <si>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</si>
  <si>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</si>
  <si>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</si>
  <si>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</si>
  <si>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</si>
  <si>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</si>
  <si>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</si>
  <si>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</si>
  <si>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</si>
  <si>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</si>
  <si>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</si>
  <si>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</si>
  <si>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</si>
  <si>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</si>
  <si>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</si>
  <si>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</si>
  <si>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</si>
  <si>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</si>
  <si>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</si>
  <si>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</si>
  <si>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</si>
  <si>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</si>
  <si>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</si>
  <si>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</si>
  <si>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</si>
  <si>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</si>
  <si>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</si>
  <si>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</si>
  <si>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</si>
  <si>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</si>
  <si>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</si>
  <si>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</si>
  <si>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</si>
  <si>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</si>
  <si>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</si>
  <si>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</si>
  <si>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</si>
  <si>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</si>
  <si>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</si>
  <si>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</si>
  <si>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</si>
  <si>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</si>
  <si>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</si>
  <si>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</si>
  <si>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</si>
  <si>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</si>
  <si>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</si>
  <si>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</si>
  <si>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</si>
  <si>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</si>
  <si>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1.51</t>
  </si>
  <si>
    <t>▲ 5.15</t>
  </si>
  <si>
    <t>▲ 13.37</t>
  </si>
  <si>
    <t>一般会計</t>
  </si>
  <si>
    <t>川上村介護保険事業特別会計(保険事業勘定)</t>
  </si>
  <si>
    <t>川上村国民健康保険事業特別会計(事業勘定)</t>
  </si>
  <si>
    <t>川上村国民健康保険事業特別会計(直診勘定)</t>
  </si>
  <si>
    <t>川上村簡易水道事業特別会計</t>
  </si>
  <si>
    <t>川上村介護保険事業特別会計(サービス事業勘定)</t>
  </si>
  <si>
    <t>川上村水没者生活再建対策事業特別会計</t>
  </si>
  <si>
    <t>川上村後期高齢者医療事業特別会計</t>
  </si>
  <si>
    <t>その他会計（赤字）</t>
  </si>
  <si>
    <t>その他会計（黒字）</t>
  </si>
  <si>
    <t>H25末</t>
    <phoneticPr fontId="5"/>
  </si>
  <si>
    <t>H26末</t>
    <phoneticPr fontId="5"/>
  </si>
  <si>
    <t>H27末</t>
    <phoneticPr fontId="5"/>
  </si>
  <si>
    <t>H28末</t>
    <phoneticPr fontId="5"/>
  </si>
  <si>
    <t>H29末</t>
    <phoneticPr fontId="5"/>
  </si>
  <si>
    <t>グリーンパークかわかみ</t>
  </si>
  <si>
    <t>吉野川紀の川源流物語</t>
    <rPh sb="0" eb="3">
      <t>ヨシノガワ</t>
    </rPh>
    <rPh sb="3" eb="4">
      <t>キ</t>
    </rPh>
    <rPh sb="5" eb="6">
      <t>カワ</t>
    </rPh>
    <rPh sb="6" eb="8">
      <t>ゲンリュウ</t>
    </rPh>
    <rPh sb="8" eb="10">
      <t>モノガタリ</t>
    </rPh>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</si>
  <si>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</si>
  <si>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</si>
  <si>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</si>
  <si>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</si>
  <si>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</si>
  <si>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</si>
  <si>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奈良県後期高齢者医療広域連合</t>
    <phoneticPr fontId="2"/>
  </si>
  <si>
    <t>奈良広域水質検査センター組合</t>
    <phoneticPr fontId="2"/>
  </si>
  <si>
    <t>さくら広域環境衛生組合</t>
    <phoneticPr fontId="2"/>
  </si>
  <si>
    <t>奈良県広域消防組合</t>
    <phoneticPr fontId="2"/>
  </si>
  <si>
    <t>南和広域医療組合</t>
    <phoneticPr fontId="2"/>
  </si>
  <si>
    <t>川上村土地開発公社</t>
    <rPh sb="0" eb="3">
      <t>カワカミムラ</t>
    </rPh>
    <rPh sb="3" eb="5">
      <t>トチ</t>
    </rPh>
    <rPh sb="5" eb="7">
      <t>カイハツ</t>
    </rPh>
    <rPh sb="7" eb="9">
      <t>コウシャ</t>
    </rPh>
    <phoneticPr fontId="2"/>
  </si>
  <si>
    <t>-</t>
    <phoneticPr fontId="2"/>
  </si>
  <si>
    <t>水源地域保全基金</t>
    <rPh sb="0" eb="2">
      <t>スイゲン</t>
    </rPh>
    <rPh sb="2" eb="4">
      <t>チイキ</t>
    </rPh>
    <rPh sb="4" eb="6">
      <t>ホゼン</t>
    </rPh>
    <rPh sb="6" eb="8">
      <t>キキン</t>
    </rPh>
    <phoneticPr fontId="2"/>
  </si>
  <si>
    <t>村有林野基金</t>
    <rPh sb="0" eb="2">
      <t>ソンユウ</t>
    </rPh>
    <rPh sb="2" eb="3">
      <t>リン</t>
    </rPh>
    <rPh sb="3" eb="4">
      <t>ヤ</t>
    </rPh>
    <rPh sb="4" eb="6">
      <t>キキン</t>
    </rPh>
    <phoneticPr fontId="2"/>
  </si>
  <si>
    <t>地域福祉基金</t>
    <rPh sb="0" eb="2">
      <t>チイキ</t>
    </rPh>
    <rPh sb="2" eb="4">
      <t>フクシ</t>
    </rPh>
    <rPh sb="4" eb="6">
      <t>キキン</t>
    </rPh>
    <phoneticPr fontId="2"/>
  </si>
  <si>
    <t>公営住宅基金</t>
    <rPh sb="0" eb="2">
      <t>コウエイ</t>
    </rPh>
    <rPh sb="2" eb="4">
      <t>ジュウタク</t>
    </rPh>
    <rPh sb="4" eb="6">
      <t>キキン</t>
    </rPh>
    <phoneticPr fontId="2"/>
  </si>
  <si>
    <t>ふるさと創生基金</t>
    <rPh sb="4" eb="6">
      <t>ソウセイ</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</si>
</sst>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237994</c:v>
                </c:pt>
                <c:pt idx="3">
                  <c:v>267911</c:v>
                </c:pt>
                <c:pt idx="4">
                  <c:v>228215</c:v>
                </c:pt>
              </c:numCache>
            </c:numRef>
          </c:val>
          <c:smooth val="0"/>
          <c:extLst>
            <c:ext xmlns:c16="http://schemas.microsoft.com/office/drawing/2014/chart" uri="{C3380CC4-5D6E-409C-BE32-E72D297353CC}">
              <c16:uniqueId val="{00000000-6272-433C-8B07-4297A75CF4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348708</c:v>
                </c:pt>
                <c:pt idx="1">
                  <c:v>315267</c:v>
                </c:pt>
                <c:pt idx="2">
                  <c:v>347840</c:v>
                </c:pt>
                <c:pt idx="3">
                  <c:v>495003</c:v>
                </c:pt>
                <c:pt idx="4">
                  <c:v>483288</c:v>
                </c:pt>
              </c:numCache>
            </c:numRef>
          </c:val>
          <c:smooth val="0"/>
          <c:extLst>
            <c:ext xmlns:c16="http://schemas.microsoft.com/office/drawing/2014/chart" uri="{C3380CC4-5D6E-409C-BE32-E72D297353CC}">
              <c16:uniqueId val="{00000001-6272-433C-8B07-4297A75CF4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18.899999999999999</c:v>
                </c:pt>
                <c:pt idx="1">
                  <c:v>15.19</c:v>
                </c:pt>
                <c:pt idx="2">
                  <c:v>22.16</c:v>
                </c:pt>
                <c:pt idx="3">
                  <c:v>17.8</c:v>
                </c:pt>
                <c:pt idx="4">
                  <c:v>14.48</c:v>
                </c:pt>
              </c:numCache>
            </c:numRef>
          </c:val>
          <c:extLst>
            <c:ext xmlns:c16="http://schemas.microsoft.com/office/drawing/2014/chart" uri="{C3380CC4-5D6E-409C-BE32-E72D297353CC}">
              <c16:uniqueId val="{00000000-F02D-4BF4-8563-11DFFBDBE5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126.77</c:v>
                </c:pt>
                <c:pt idx="1">
                  <c:v>117.58</c:v>
                </c:pt>
                <c:pt idx="2">
                  <c:v>126.39</c:v>
                </c:pt>
                <c:pt idx="3">
                  <c:v>136.06</c:v>
                </c:pt>
                <c:pt idx="4">
                  <c:v>129.82</c:v>
                </c:pt>
              </c:numCache>
            </c:numRef>
          </c:val>
          <c:extLst>
            <c:ext xmlns:c16="http://schemas.microsoft.com/office/drawing/2014/chart" uri="{C3380CC4-5D6E-409C-BE32-E72D297353CC}">
              <c16:uniqueId val="{00000001-F02D-4BF4-8563-11DFFBDBE5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-1.51</c:v>
                </c:pt>
                <c:pt idx="2">
                  <c:v>7.09</c:v>
                </c:pt>
                <c:pt idx="3">
                  <c:v>-5.15</c:v>
                </c:pt>
                <c:pt idx="4">
                  <c:v>-13.37</c:v>
                </c:pt>
              </c:numCache>
            </c:numRef>
          </c:val>
          <c:smooth val="0"/>
          <c:extLst>
            <c:ext xmlns:c16="http://schemas.microsoft.com/office/drawing/2014/chart" uri="{C3380CC4-5D6E-409C-BE32-E72D297353CC}">
              <c16:uniqueId val="{00000002-F02D-4BF4-8563-11DFFBDBE5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0.03</c:v>
                </c:pt>
                <c:pt idx="8">
                  <c:v>#N/A</c:v>
                </c:pt>
                <c:pt idx="9">
                  <c:v>0.01</c:v>
                </c:pt>
              </c:numCache>
            </c:numRef>
          </c:val>
          <c:extLst>
            <c:ext xmlns:c16="http://schemas.microsoft.com/office/drawing/2014/chart" uri="{C3380CC4-5D6E-409C-BE32-E72D297353CC}">
              <c16:uniqueId val="{00000000-B7E2-4559-8A17-09B2320D71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E2-4559-8A17-09B2320D7134}"/>
            </c:ext>
          </c:extLst>
        </c:ser>
        <c:ser>
          <c:idx val="2"/>
          <c:order val="2"/>
          <c:tx>
            <c:strRef>
              <c:f>データシート!$A$29</c:f>
              <c:strCache>
                <c:ptCount val="1"/>
                <c:pt idx="0">
                  <c:v>川上村後期高齢者医療事業特別会計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2-B7E2-4559-8A17-09B2320D7134}"/>
            </c:ext>
          </c:extLst>
        </c:ser>
        <c:ser>
          <c:idx val="3"/>
          <c:order val="3"/>
          <c:tx>
            <c:strRef>
              <c:f>データシート!$A$30</c:f>
              <c:strCache>
                <c:ptCount val="1"/>
                <c:pt idx="0">
                  <c:v>川上村水没者生活再建対策事業特別会計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0.28999999999999998</c:v>
                </c:pt>
                <c:pt idx="2">
                  <c:v>#N/A</c:v>
                </c:pt>
                <c:pt idx="3">
                  <c:v>0.27</c:v>
                </c:pt>
                <c:pt idx="4">
                  <c:v>#N/A</c:v>
                </c:pt>
                <c:pt idx="5">
                  <c:v>0.03</c:v>
                </c:pt>
                <c:pt idx="6">
                  <c:v>#N/A</c:v>
                </c:pt>
                <c:pt idx="7">
                  <c:v>0.04</c:v>
                </c:pt>
                <c:pt idx="8">
                  <c:v>#N/A</c:v>
                </c:pt>
                <c:pt idx="9">
                  <c:v>0.04</c:v>
                </c:pt>
              </c:numCache>
            </c:numRef>
          </c:val>
          <c:extLst>
            <c:ext xmlns:c16="http://schemas.microsoft.com/office/drawing/2014/chart" uri="{C3380CC4-5D6E-409C-BE32-E72D297353CC}">
              <c16:uniqueId val="{00000003-B7E2-4559-8A17-09B2320D7134}"/>
            </c:ext>
          </c:extLst>
        </c:ser>
        <c:ser>
          <c:idx val="4"/>
          <c:order val="4"/>
          <c:tx>
            <c:strRef>
              <c:f>データシート!$A$31</c:f>
              <c:strCache>
                <c:ptCount val="1"/>
                <c:pt idx="0">
                  <c:v>川上村介護保険事業特別会計(サービス事業勘定)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4-B7E2-4559-8A17-09B2320D7134}"/>
            </c:ext>
          </c:extLst>
        </c:ser>
        <c:ser>
          <c:idx val="5"/>
          <c:order val="5"/>
          <c:tx>
            <c:strRef>
              <c:f>データシート!$A$32</c:f>
              <c:strCache>
                <c:ptCount val="1"/>
                <c:pt idx="0">
                  <c:v>川上村簡易水道事業特別会計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0.35</c:v>
                </c:pt>
                <c:pt idx="2">
                  <c:v>#N/A</c:v>
                </c:pt>
                <c:pt idx="3">
                  <c:v>0.22</c:v>
                </c:pt>
                <c:pt idx="4">
                  <c:v>#N/A</c:v>
                </c:pt>
                <c:pt idx="5">
                  <c:v>0.21</c:v>
                </c:pt>
                <c:pt idx="6">
                  <c:v>#N/A</c:v>
                </c:pt>
                <c:pt idx="7">
                  <c:v>0.31</c:v>
                </c:pt>
                <c:pt idx="8">
                  <c:v>#N/A</c:v>
                </c:pt>
                <c:pt idx="9">
                  <c:v>0.2</c:v>
                </c:pt>
              </c:numCache>
            </c:numRef>
          </c:val>
          <c:extLst>
            <c:ext xmlns:c16="http://schemas.microsoft.com/office/drawing/2014/chart" uri="{C3380CC4-5D6E-409C-BE32-E72D297353CC}">
              <c16:uniqueId val="{00000005-B7E2-4559-8A17-09B2320D7134}"/>
            </c:ext>
          </c:extLst>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0.45</c:v>
                </c:pt>
                <c:pt idx="2">
                  <c:v>#N/A</c:v>
                </c:pt>
                <c:pt idx="3">
                  <c:v>0.59</c:v>
                </c:pt>
                <c:pt idx="4">
                  <c:v>#N/A</c:v>
                </c:pt>
                <c:pt idx="5">
                  <c:v>0.7</c:v>
                </c:pt>
                <c:pt idx="6">
                  <c:v>#N/A</c:v>
                </c:pt>
                <c:pt idx="7">
                  <c:v>0.52</c:v>
                </c:pt>
                <c:pt idx="8">
                  <c:v>#N/A</c:v>
                </c:pt>
                <c:pt idx="9">
                  <c:v>0.41</c:v>
                </c:pt>
              </c:numCache>
            </c:numRef>
          </c:val>
          <c:extLst>
            <c:ext xmlns:c16="http://schemas.microsoft.com/office/drawing/2014/chart" uri="{C3380CC4-5D6E-409C-BE32-E72D297353CC}">
              <c16:uniqueId val="{00000006-B7E2-4559-8A17-09B2320D7134}"/>
            </c:ext>
          </c:extLst>
        </c:ser>
        <c:ser>
          <c:idx val="7"/>
          <c:order val="7"/>
          <c:tx>
            <c:strRef>
              <c:f>データシート!$A$34</c:f>
              <c:strCache>
                <c:ptCount val="1"/>
                <c:pt idx="0">
                  <c:v>川上村国民健康保険事業特別会計(事業勘定)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1.21</c:v>
                </c:pt>
                <c:pt idx="2">
                  <c:v>#N/A</c:v>
                </c:pt>
                <c:pt idx="3">
                  <c:v>1.82</c:v>
                </c:pt>
                <c:pt idx="4">
                  <c:v>#N/A</c:v>
                </c:pt>
                <c:pt idx="5">
                  <c:v>3.54</c:v>
                </c:pt>
                <c:pt idx="6">
                  <c:v>#N/A</c:v>
                </c:pt>
                <c:pt idx="7">
                  <c:v>3.79</c:v>
                </c:pt>
                <c:pt idx="8">
                  <c:v>#N/A</c:v>
                </c:pt>
                <c:pt idx="9">
                  <c:v>1.34</c:v>
                </c:pt>
              </c:numCache>
            </c:numRef>
          </c:val>
          <c:extLst>
            <c:ext xmlns:c16="http://schemas.microsoft.com/office/drawing/2014/chart" uri="{C3380CC4-5D6E-409C-BE32-E72D297353CC}">
              <c16:uniqueId val="{00000007-B7E2-4559-8A17-09B2320D7134}"/>
            </c:ext>
          </c:extLst>
        </c:ser>
        <c:ser>
          <c:idx val="8"/>
          <c:order val="8"/>
          <c:tx>
            <c:strRef>
              <c:f>データシート!$A$35</c:f>
              <c:strCache>
                <c:ptCount val="1"/>
                <c:pt idx="0">
                  <c:v>川上村介護保険事業特別会計(保険事業勘定)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2.38</c:v>
                </c:pt>
                <c:pt idx="2">
                  <c:v>#N/A</c:v>
                </c:pt>
                <c:pt idx="3">
                  <c:v>2.27</c:v>
                </c:pt>
                <c:pt idx="4">
                  <c:v>#N/A</c:v>
                </c:pt>
                <c:pt idx="5">
                  <c:v>2.0499999999999998</c:v>
                </c:pt>
                <c:pt idx="6">
                  <c:v>#N/A</c:v>
                </c:pt>
                <c:pt idx="7">
                  <c:v>1.97</c:v>
                </c:pt>
                <c:pt idx="8">
                  <c:v>#N/A</c:v>
                </c:pt>
                <c:pt idx="9">
                  <c:v>1.52</c:v>
                </c:pt>
              </c:numCache>
            </c:numRef>
          </c:val>
          <c:extLst>
            <c:ext xmlns:c16="http://schemas.microsoft.com/office/drawing/2014/chart" uri="{C3380CC4-5D6E-409C-BE32-E72D297353CC}">
              <c16:uniqueId val="{00000008-B7E2-4559-8A17-09B2320D71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18.55</c:v>
                </c:pt>
                <c:pt idx="2">
                  <c:v>#N/A</c:v>
                </c:pt>
                <c:pt idx="3">
                  <c:v>14.86</c:v>
                </c:pt>
                <c:pt idx="4">
                  <c:v>#N/A</c:v>
                </c:pt>
                <c:pt idx="5">
                  <c:v>22.06</c:v>
                </c:pt>
                <c:pt idx="6">
                  <c:v>#N/A</c:v>
                </c:pt>
                <c:pt idx="7">
                  <c:v>17.8</c:v>
                </c:pt>
                <c:pt idx="8">
                  <c:v>#N/A</c:v>
                </c:pt>
                <c:pt idx="9">
                  <c:v>14.42</c:v>
                </c:pt>
              </c:numCache>
            </c:numRef>
          </c:val>
          <c:extLst>
            <c:ext xmlns:c16="http://schemas.microsoft.com/office/drawing/2014/chart" uri="{C3380CC4-5D6E-409C-BE32-E72D297353CC}">
              <c16:uniqueId val="{00000009-B7E2-4559-8A17-09B2320D71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293</c:v>
                </c:pt>
                <c:pt idx="5">
                  <c:v>261</c:v>
                </c:pt>
                <c:pt idx="8">
                  <c:v>222</c:v>
                </c:pt>
                <c:pt idx="11">
                  <c:v>207</c:v>
                </c:pt>
                <c:pt idx="14">
                  <c:v>217</c:v>
                </c:pt>
              </c:numCache>
            </c:numRef>
          </c:val>
          <c:extLst>
            <c:ext xmlns:c16="http://schemas.microsoft.com/office/drawing/2014/chart" uri="{C3380CC4-5D6E-409C-BE32-E72D297353CC}">
              <c16:uniqueId val="{00000000-532E-4150-B346-8CBEB1C846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2E-4150-B346-8CBEB1C846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2E-4150-B346-8CBEB1C846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16</c:v>
                </c:pt>
                <c:pt idx="6">
                  <c:v>12</c:v>
                </c:pt>
                <c:pt idx="9">
                  <c:v>11</c:v>
                </c:pt>
                <c:pt idx="12">
                  <c:v>6</c:v>
                </c:pt>
              </c:numCache>
            </c:numRef>
          </c:val>
          <c:extLst>
            <c:ext xmlns:c16="http://schemas.microsoft.com/office/drawing/2014/chart" uri="{C3380CC4-5D6E-409C-BE32-E72D297353CC}">
              <c16:uniqueId val="{00000003-532E-4150-B346-8CBEB1C846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73</c:v>
                </c:pt>
                <c:pt idx="6">
                  <c:v>70</c:v>
                </c:pt>
                <c:pt idx="9">
                  <c:v>72</c:v>
                </c:pt>
                <c:pt idx="12">
                  <c:v>69</c:v>
                </c:pt>
              </c:numCache>
            </c:numRef>
          </c:val>
          <c:extLst>
            <c:ext xmlns:c16="http://schemas.microsoft.com/office/drawing/2014/chart" uri="{C3380CC4-5D6E-409C-BE32-E72D297353CC}">
              <c16:uniqueId val="{00000004-532E-4150-B346-8CBEB1C846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2E-4150-B346-8CBEB1C846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2E-4150-B346-8CBEB1C846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210</c:v>
                </c:pt>
                <c:pt idx="3">
                  <c:v>186</c:v>
                </c:pt>
                <c:pt idx="6">
                  <c:v>170</c:v>
                </c:pt>
                <c:pt idx="9">
                  <c:v>202</c:v>
                </c:pt>
                <c:pt idx="12">
                  <c:v>224</c:v>
                </c:pt>
              </c:numCache>
            </c:numRef>
          </c:val>
          <c:extLst>
            <c:ext xmlns:c16="http://schemas.microsoft.com/office/drawing/2014/chart" uri="{C3380CC4-5D6E-409C-BE32-E72D297353CC}">
              <c16:uniqueId val="{00000007-532E-4150-B346-8CBEB1C846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c:v>
                </c:pt>
                <c:pt idx="2">
                  <c:v>#N/A</c:v>
                </c:pt>
                <c:pt idx="3">
                  <c:v>#N/A</c:v>
                </c:pt>
                <c:pt idx="4">
                  <c:v>14</c:v>
                </c:pt>
                <c:pt idx="5">
                  <c:v>#N/A</c:v>
                </c:pt>
                <c:pt idx="6">
                  <c:v>#N/A</c:v>
                </c:pt>
                <c:pt idx="7">
                  <c:v>30</c:v>
                </c:pt>
                <c:pt idx="8">
                  <c:v>#N/A</c:v>
                </c:pt>
                <c:pt idx="9">
                  <c:v>#N/A</c:v>
                </c:pt>
                <c:pt idx="10">
                  <c:v>78</c:v>
                </c:pt>
                <c:pt idx="11">
                  <c:v>#N/A</c:v>
                </c:pt>
                <c:pt idx="12">
                  <c:v>#N/A</c:v>
                </c:pt>
                <c:pt idx="13">
                  <c:v>82</c:v>
                </c:pt>
                <c:pt idx="14">
                  <c:v>#N/A</c:v>
                </c:pt>
              </c:numCache>
            </c:numRef>
          </c:val>
          <c:smooth val="0"/>
          <c:extLst>
            <c:ext xmlns:c16="http://schemas.microsoft.com/office/drawing/2014/chart" uri="{C3380CC4-5D6E-409C-BE32-E72D297353CC}">
              <c16:uniqueId val="{00000008-532E-4150-B346-8CBEB1C846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2037</c:v>
                </c:pt>
                <c:pt idx="5">
                  <c:v>2215</c:v>
                </c:pt>
                <c:pt idx="8">
                  <c:v>2292</c:v>
                </c:pt>
                <c:pt idx="11">
                  <c:v>2414</c:v>
                </c:pt>
                <c:pt idx="14">
                  <c:v>2676</c:v>
                </c:pt>
              </c:numCache>
            </c:numRef>
          </c:val>
          <c:extLst>
            <c:ext xmlns:c16="http://schemas.microsoft.com/office/drawing/2014/chart" uri="{C3380CC4-5D6E-409C-BE32-E72D297353CC}">
              <c16:uniqueId val="{00000000-7963-4753-99E3-A896D34166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224</c:v>
                </c:pt>
                <c:pt idx="5">
                  <c:v>21</c:v>
                </c:pt>
                <c:pt idx="8">
                  <c:v>21</c:v>
                </c:pt>
                <c:pt idx="11">
                  <c:v>233</c:v>
                </c:pt>
                <c:pt idx="14">
                  <c:v>217</c:v>
                </c:pt>
              </c:numCache>
            </c:numRef>
          </c:val>
          <c:extLst>
            <c:ext xmlns:c16="http://schemas.microsoft.com/office/drawing/2014/chart" uri="{C3380CC4-5D6E-409C-BE32-E72D297353CC}">
              <c16:uniqueId val="{00000001-7963-4753-99E3-A896D34166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6455</c:v>
                </c:pt>
                <c:pt idx="5">
                  <c:v>6334</c:v>
                </c:pt>
                <c:pt idx="8">
                  <c:v>6393</c:v>
                </c:pt>
                <c:pt idx="11">
                  <c:v>6370</c:v>
                </c:pt>
                <c:pt idx="14">
                  <c:v>6078</c:v>
                </c:pt>
              </c:numCache>
            </c:numRef>
          </c:val>
          <c:extLst>
            <c:ext xmlns:c16="http://schemas.microsoft.com/office/drawing/2014/chart" uri="{C3380CC4-5D6E-409C-BE32-E72D297353CC}">
              <c16:uniqueId val="{00000002-7963-4753-99E3-A896D34166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63-4753-99E3-A896D34166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63-4753-99E3-A896D34166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415</c:v>
                </c:pt>
                <c:pt idx="3">
                  <c:v>0</c:v>
                </c:pt>
                <c:pt idx="6">
                  <c:v>0</c:v>
                </c:pt>
                <c:pt idx="9">
                  <c:v>0</c:v>
                </c:pt>
                <c:pt idx="12">
                  <c:v>0</c:v>
                </c:pt>
              </c:numCache>
            </c:numRef>
          </c:val>
          <c:extLst>
            <c:ext xmlns:c16="http://schemas.microsoft.com/office/drawing/2014/chart" uri="{C3380CC4-5D6E-409C-BE32-E72D297353CC}">
              <c16:uniqueId val="{00000005-7963-4753-99E3-A896D34166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549</c:v>
                </c:pt>
                <c:pt idx="3">
                  <c:v>513</c:v>
                </c:pt>
                <c:pt idx="6">
                  <c:v>491</c:v>
                </c:pt>
                <c:pt idx="9">
                  <c:v>483</c:v>
                </c:pt>
                <c:pt idx="12">
                  <c:v>307</c:v>
                </c:pt>
              </c:numCache>
            </c:numRef>
          </c:val>
          <c:extLst>
            <c:ext xmlns:c16="http://schemas.microsoft.com/office/drawing/2014/chart" uri="{C3380CC4-5D6E-409C-BE32-E72D297353CC}">
              <c16:uniqueId val="{00000006-7963-4753-99E3-A896D34166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200</c:v>
                </c:pt>
                <c:pt idx="6">
                  <c:v>319</c:v>
                </c:pt>
                <c:pt idx="9">
                  <c:v>314</c:v>
                </c:pt>
                <c:pt idx="12">
                  <c:v>317</c:v>
                </c:pt>
              </c:numCache>
            </c:numRef>
          </c:val>
          <c:extLst>
            <c:ext xmlns:c16="http://schemas.microsoft.com/office/drawing/2014/chart" uri="{C3380CC4-5D6E-409C-BE32-E72D297353CC}">
              <c16:uniqueId val="{00000007-7963-4753-99E3-A896D34166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783</c:v>
                </c:pt>
                <c:pt idx="3">
                  <c:v>718</c:v>
                </c:pt>
                <c:pt idx="6">
                  <c:v>681</c:v>
                </c:pt>
                <c:pt idx="9">
                  <c:v>700</c:v>
                </c:pt>
                <c:pt idx="12">
                  <c:v>701</c:v>
                </c:pt>
              </c:numCache>
            </c:numRef>
          </c:val>
          <c:extLst>
            <c:ext xmlns:c16="http://schemas.microsoft.com/office/drawing/2014/chart" uri="{C3380CC4-5D6E-409C-BE32-E72D297353CC}">
              <c16:uniqueId val="{00000008-7963-4753-99E3-A896D34166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63-4753-99E3-A896D34166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2009</c:v>
                </c:pt>
                <c:pt idx="3">
                  <c:v>2282</c:v>
                </c:pt>
                <c:pt idx="6">
                  <c:v>2536</c:v>
                </c:pt>
                <c:pt idx="9">
                  <c:v>2654</c:v>
                </c:pt>
                <c:pt idx="12">
                  <c:v>2885</c:v>
                </c:pt>
              </c:numCache>
            </c:numRef>
          </c:val>
          <c:extLst>
            <c:ext xmlns:c16="http://schemas.microsoft.com/office/drawing/2014/chart" uri="{C3380CC4-5D6E-409C-BE32-E72D297353CC}">
              <c16:uniqueId val="{0000000A-7963-4753-99E3-A896D34166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63-4753-99E3-A896D34166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1980</c:v>
                </c:pt>
                <c:pt idx="1">
                  <c:v>1991</c:v>
                </c:pt>
                <c:pt idx="2">
                  <c:v>1854</c:v>
                </c:pt>
              </c:numCache>
            </c:numRef>
          </c:val>
          <c:extLst>
            <c:ext xmlns:c16="http://schemas.microsoft.com/office/drawing/2014/chart" uri="{C3380CC4-5D6E-409C-BE32-E72D297353CC}">
              <c16:uniqueId val="{00000000-BE36-4C57-8350-E2F6844B35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176</c:v>
                </c:pt>
                <c:pt idx="1">
                  <c:v>180</c:v>
                </c:pt>
                <c:pt idx="2">
                  <c:v>185</c:v>
                </c:pt>
              </c:numCache>
            </c:numRef>
          </c:val>
          <c:extLst>
            <c:ext xmlns:c16="http://schemas.microsoft.com/office/drawing/2014/chart" uri="{C3380CC4-5D6E-409C-BE32-E72D297353CC}">
              <c16:uniqueId val="{00000001-BE36-4C57-8350-E2F6844B35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4309</c:v>
                </c:pt>
                <c:pt idx="1">
                  <c:v>4120</c:v>
                </c:pt>
                <c:pt idx="2">
                  <c:v>3930</c:v>
                </c:pt>
              </c:numCache>
            </c:numRef>
          </c:val>
          <c:extLst>
            <c:ext xmlns:c16="http://schemas.microsoft.com/office/drawing/2014/chart" uri="{C3380CC4-5D6E-409C-BE32-E72D297353CC}">
              <c16:uniqueId val="{00000002-BE36-4C57-8350-E2F6844B35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々増加しているが充当可能基金あるため、マイナス比率となっており、将来負担比率は健全な水準を維持している。今後も地方債発行の抑制や基金の運用の適正化に努め、マイナス比率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利息積立や予算積立等で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百万円、水源地のむらづくり活動補助金や公民館事業のためふるさと創生基金を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百万円、水源地域保全事業や吉野かわかみ社中事業等のため水源地域保全基金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自主財源が年々減少してる中、財源確保の確保が難しくなっているため基金の取り崩しが見込まれる。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水源地域保全基金：水源地域の保全事業に要する財源に充てるため。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村有林野基金：村有林野の取得及び造成に要する財源に充てるため。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地域福祉基金：福祉活動の促進及び快適な生活環境の形成等に要する財源に充てるため。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公営住宅基金：公営住宅の建設に要する財源に充てるため。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ふるさと創生基金：ふるさと創生事業に要する財源に充てるため。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水源地域保全基金：水源地域保全事業や吉野かわかみ社中事業等のため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村有林野基金：村有林野の造成のため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公営住宅基金：村営住宅の建設のため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ふるさと創生基金：水源地のむらづくり活動補助金や公民館事業等に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水源地域保全基金：今後自主財源や地方交付税の減少が見込まれ財源の確保のため、基金の取り崩しが見込まれる。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有林野基金：村有林野の造成のため補助金を活用しているが、財源確保は難しく基金の取り崩しが見込まれる。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公営住宅基金：村営住宅を継続的に建設する計画にあたり、基金の取り崩しが見込まれる。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ふるさと創生基金：ふるさと創生事業を進めていくにあたり例年基金の充当を行っているため、今後も同様に基金の取り崩しが見込まれる。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自主財源の減少により、財政調整基金を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百万円の取り崩しを行った為、昨年度より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今後自主財源や地方交付税の減少が見込まれ財源の確保のため、基金の取り崩しが見込まれる。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基金の取り崩しは無く利息の積立及び簡易水道施設補助金分を積立を行ったため、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自主財源等の減少により地方債の借入が大きくなってきており、地方債償還金は今後増加する傾向のため、基金の取り崩しによる償還が見込まれる。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％）に加え、村内に中心となる産業がないこと等により、財政基盤が弱く、類似団体平均を下回っている。組織の見直しや行性の効率化、経費削減などに努めることにより、財政の健全化を図る。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101282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7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7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917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149543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098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136859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98743</xdr:rowOff>
    </xdr:from>
    <xdr:to>
      <xdr:col>7</xdr:col>
      <xdr:colOff>31750</xdr:colOff>
      <xdr:row>44</xdr:row>
      <xdr:rowOff>28893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13670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普通交付税の大幅な減少による経常一般財源の減少や、事務事業の増加に伴う物件費の増加、公債費の増額などにより、経常収支比率は前年度より大幅に上昇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今後は、起債新規発行の抑制や退職者不補充等による職員数の削減など、行財政改革の取り組みを通じて経常経費の削減により一層努めていく。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96391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63</xdr:row>
      <xdr:rowOff>162560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0678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119634</xdr:rowOff>
    </xdr:from>
    <xdr:to>
      <xdr:col>15</xdr:col>
      <xdr:colOff>82550</xdr:colOff>
      <xdr:row>61</xdr:row>
      <xdr:rowOff>148336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23518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119634</xdr:rowOff>
    </xdr:from>
    <xdr:to>
      <xdr:col>11</xdr:col>
      <xdr:colOff>31750</xdr:colOff>
      <xdr:row>63</xdr:row>
      <xdr:rowOff>8128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235184"/>
          <a:ext cx="889000" cy="5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10668</xdr:rowOff>
    </xdr:from>
    <xdr:to>
      <xdr:col>11</xdr:col>
      <xdr:colOff>82550</xdr:colOff>
      <xdr:row>61</xdr:row>
      <xdr:rowOff>112268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97045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68834</xdr:rowOff>
    </xdr:from>
    <xdr:to>
      <xdr:col>11</xdr:col>
      <xdr:colOff>82550</xdr:colOff>
      <xdr:row>59</xdr:row>
      <xdr:rowOff>170434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9161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類似団体に比べて職員数が多いこと、公共施設整備に伴う維持管理費が増加していることによるものである。職員数は、スクールバスの運行や保育所、診療所などの運営を直営で行っているため、類似団体と比べて多くなっている。行政改革プランに基づき、職員の定員適正化計画により定年退職者の不補充等や公共施設の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171334</xdr:rowOff>
    </xdr:from>
    <xdr:to>
      <xdr:col>23</xdr:col>
      <xdr:colOff>133350</xdr:colOff>
      <xdr:row>85</xdr:row>
      <xdr:rowOff>35641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573134"/>
          <a:ext cx="8382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166798</xdr:rowOff>
    </xdr:from>
    <xdr:to>
      <xdr:col>19</xdr:col>
      <xdr:colOff>133350</xdr:colOff>
      <xdr:row>84</xdr:row>
      <xdr:rowOff>171334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568598"/>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82919</xdr:rowOff>
    </xdr:from>
    <xdr:to>
      <xdr:col>15</xdr:col>
      <xdr:colOff>82550</xdr:colOff>
      <xdr:row>84</xdr:row>
      <xdr:rowOff>166798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484719"/>
          <a:ext cx="889000" cy="8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166742</xdr:rowOff>
    </xdr:from>
    <xdr:to>
      <xdr:col>11</xdr:col>
      <xdr:colOff>31750</xdr:colOff>
      <xdr:row>84</xdr:row>
      <xdr:rowOff>82919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97092"/>
          <a:ext cx="889000" cy="8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143325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156291</xdr:rowOff>
    </xdr:from>
    <xdr:to>
      <xdr:col>23</xdr:col>
      <xdr:colOff>184150</xdr:colOff>
      <xdr:row>85</xdr:row>
      <xdr:rowOff>86441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128368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120534</xdr:rowOff>
    </xdr:from>
    <xdr:to>
      <xdr:col>19</xdr:col>
      <xdr:colOff>184150</xdr:colOff>
      <xdr:row>85</xdr:row>
      <xdr:rowOff>50684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35461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115998</xdr:rowOff>
    </xdr:from>
    <xdr:to>
      <xdr:col>15</xdr:col>
      <xdr:colOff>133350</xdr:colOff>
      <xdr:row>85</xdr:row>
      <xdr:rowOff>46148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30925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6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32119</xdr:rowOff>
    </xdr:from>
    <xdr:to>
      <xdr:col>11</xdr:col>
      <xdr:colOff>82550</xdr:colOff>
      <xdr:row>84</xdr:row>
      <xdr:rowOff>133719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118496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2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115942</xdr:rowOff>
    </xdr:from>
    <xdr:to>
      <xdr:col>7</xdr:col>
      <xdr:colOff>31750</xdr:colOff>
      <xdr:row>84</xdr:row>
      <xdr:rowOff>46092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30869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給与体制は国に準拠し、定員管理・給与の適正化に努めている。</a:t>
          </a:r>
        </a:p>
        <a:p>
          <a:r>
            <a:rPr kumimoji="1" lang="ja-JP" altLang="en-US" sz="1300">
              <a:latin typeface="ＭＳ Ｐゴシック" panose="020B0600070205080204" pitchFamily="50" charset="-128"/>
              <a:ea typeface="ＭＳ Ｐゴシック" panose="020B0600070205080204" pitchFamily="50" charset="-128"/>
            </a:rPr>
            <a:t>今後は他の自治体の動向も踏まえながら、更なる給与の適正化に努めていく。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152146</xdr:rowOff>
    </xdr:from>
    <xdr:to>
      <xdr:col>81</xdr:col>
      <xdr:colOff>44450</xdr:colOff>
      <xdr:row>88</xdr:row>
      <xdr:rowOff>9652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0682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9652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38608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0876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89</xdr:row>
      <xdr:rowOff>11937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12620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73423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45229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132587</xdr:rowOff>
    </xdr:from>
    <xdr:to>
      <xdr:col>64</xdr:col>
      <xdr:colOff>152400</xdr:colOff>
      <xdr:row>89</xdr:row>
      <xdr:rowOff>62737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47514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人口千人当たり職員数が類似団体平均を大きく上回っているのは、スクールバスの運行や保育所、診療所などの運営を直営で行っているためである。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今後も人口減少が予測される中、この数値を下げることは困難であるが、定員管理の適正化等の取り組みを通じて、職員数の削減に努めていく。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42875</xdr:rowOff>
    </xdr:from>
    <xdr:to>
      <xdr:col>81</xdr:col>
      <xdr:colOff>44450</xdr:colOff>
      <xdr:row>63</xdr:row>
      <xdr:rowOff>118161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844225"/>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42875</xdr:rowOff>
    </xdr:from>
    <xdr:to>
      <xdr:col>77</xdr:col>
      <xdr:colOff>44450</xdr:colOff>
      <xdr:row>63</xdr:row>
      <xdr:rowOff>43358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84422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19469</xdr:rowOff>
    </xdr:from>
    <xdr:to>
      <xdr:col>72</xdr:col>
      <xdr:colOff>203200</xdr:colOff>
      <xdr:row>63</xdr:row>
      <xdr:rowOff>43358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82081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147727</xdr:rowOff>
    </xdr:from>
    <xdr:to>
      <xdr:col>68</xdr:col>
      <xdr:colOff>152400</xdr:colOff>
      <xdr:row>63</xdr:row>
      <xdr:rowOff>19469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777627"/>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103327</xdr:rowOff>
    </xdr:from>
    <xdr:to>
      <xdr:col>68</xdr:col>
      <xdr:colOff>203200</xdr:colOff>
      <xdr:row>62</xdr:row>
      <xdr:rowOff>33477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43654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34726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67361</xdr:rowOff>
    </xdr:from>
    <xdr:to>
      <xdr:col>81</xdr:col>
      <xdr:colOff>95250</xdr:colOff>
      <xdr:row>63</xdr:row>
      <xdr:rowOff>168961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39438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84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163525</xdr:rowOff>
    </xdr:from>
    <xdr:to>
      <xdr:col>77</xdr:col>
      <xdr:colOff>95250</xdr:colOff>
      <xdr:row>63</xdr:row>
      <xdr:rowOff>93675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7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78452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7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164008</xdr:rowOff>
    </xdr:from>
    <xdr:to>
      <xdr:col>73</xdr:col>
      <xdr:colOff>44450</xdr:colOff>
      <xdr:row>63</xdr:row>
      <xdr:rowOff>94158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78935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88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140119</xdr:rowOff>
    </xdr:from>
    <xdr:to>
      <xdr:col>68</xdr:col>
      <xdr:colOff>203200</xdr:colOff>
      <xdr:row>63</xdr:row>
      <xdr:rowOff>70269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7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55046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96927</xdr:rowOff>
    </xdr:from>
    <xdr:to>
      <xdr:col>64</xdr:col>
      <xdr:colOff>152400</xdr:colOff>
      <xdr:row>63</xdr:row>
      <xdr:rowOff>27077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7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11854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1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水準となっているが、村債の新規発行の増加により、比率自体は年々増加してる状態である。今後も、緊急度や住民ニーズを的確に把握した事業の選択により、新規発行の抑制に努め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83217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145627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7115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57150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161713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7437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充当可能基金等が多く、将来負担額を大きく上回っているため、マイナス表示となっている。</a:t>
          </a:r>
        </a:p>
        <a:p>
          <a:r>
            <a:rPr kumimoji="1" lang="ja-JP" altLang="en-US" sz="1300">
              <a:latin typeface="ＭＳ Ｐゴシック" panose="020B0600070205080204" pitchFamily="50" charset="-128"/>
              <a:ea typeface="ＭＳ Ｐゴシック" panose="020B0600070205080204" pitchFamily="50" charset="-128"/>
            </a:rPr>
            <a:t>今後も物件費や公債費等の義務的経費の増加を極力抑え、財政の健全化に努める。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人件費については類似団体平均と同水準で推移してきたが、平成３０年度では職員の新規採用などにより類似団体平均を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今後は、定員管理や給与水準の適正化を進めて、健全な数値に抑えるよう努める。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2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2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34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34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121920</xdr:rowOff>
    </xdr:from>
    <xdr:to>
      <xdr:col>11</xdr:col>
      <xdr:colOff>60325</xdr:colOff>
      <xdr:row>36</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102870</xdr:rowOff>
    </xdr:from>
    <xdr:to>
      <xdr:col>6</xdr:col>
      <xdr:colOff>171450</xdr:colOff>
      <xdr:row>37</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主要な公共施設が建築後相当年数が経過していることによる維持管理費の増加や、事業の多様化による業務委託の増加などにより、平成３０年度では類似団体平均を大きく上回った。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今後は、公共施設の効率的な管理等により歳出削減に努める。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83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xdr:rowOff>
    </xdr:from>
    <xdr:to>
      <xdr:col>78</xdr:col>
      <xdr:colOff>69850</xdr:colOff>
      <xdr:row>17</xdr:row>
      <xdr:rowOff>168910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197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17</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863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125730</xdr:rowOff>
    </xdr:from>
    <xdr:to>
      <xdr:col>74</xdr:col>
      <xdr:colOff>31750</xdr:colOff>
      <xdr:row>17</xdr:row>
      <xdr:rowOff>55880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40657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介護予防に積極的に取り組んでいることもあり、扶助費に係る経常収支比率は平成３０年度では類似団体平均を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ポイント下回り、健全な値を維持している。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54</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56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ついて、公営事業会計及び特別会計が健全に運営されていることにより、繰出基準以下の繰出金を各会計に繰出することができているため、類似団体平均値を下回っている。今後も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64135</xdr:rowOff>
    </xdr:from>
    <xdr:to>
      <xdr:col>82</xdr:col>
      <xdr:colOff>107950</xdr:colOff>
      <xdr:row>57</xdr:row>
      <xdr:rowOff>75565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367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167005</xdr:rowOff>
    </xdr:from>
    <xdr:to>
      <xdr:col>78</xdr:col>
      <xdr:colOff>69850</xdr:colOff>
      <xdr:row>57</xdr:row>
      <xdr:rowOff>64135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682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167005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510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510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41292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xdr:rowOff>
    </xdr:from>
    <xdr:to>
      <xdr:col>78</xdr:col>
      <xdr:colOff>120650</xdr:colOff>
      <xdr:row>57</xdr:row>
      <xdr:rowOff>114935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125112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5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116205</xdr:rowOff>
    </xdr:from>
    <xdr:to>
      <xdr:col>74</xdr:col>
      <xdr:colOff>31750</xdr:colOff>
      <xdr:row>57</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56532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53340</xdr:rowOff>
    </xdr:from>
    <xdr:to>
      <xdr:col>65</xdr:col>
      <xdr:colOff>53975</xdr:colOff>
      <xdr:row>57</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大きく上回っているのは、村の出資する法人等各種団体への補助金が多額になっているためである。今後は、補助金を交付するのが適当な事業を行っているのかなどについて明確な基準を設けて、不適当な補助金は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74422</xdr:rowOff>
    </xdr:from>
    <xdr:to>
      <xdr:col>82</xdr:col>
      <xdr:colOff>107950</xdr:colOff>
      <xdr:row>40</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609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74422</xdr:rowOff>
    </xdr:from>
    <xdr:to>
      <xdr:col>78</xdr:col>
      <xdr:colOff>69850</xdr:colOff>
      <xdr:row>39</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609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39</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055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39</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6055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151638</xdr:rowOff>
    </xdr:from>
    <xdr:to>
      <xdr:col>82</xdr:col>
      <xdr:colOff>158750</xdr:colOff>
      <xdr:row>40</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123715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村債の新規発行の抑制に努めており、類似団体平均と同水準となっている。。今後も、緊急度や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51563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709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140715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0474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26415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77</xdr:row>
      <xdr:rowOff>5842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566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補助費等の増加に伴い、類似団体平均値を大きく上回った。行政改革プランに基づき、事務処理の改善と工夫による庁費の削減や各種団体に対する補助金の経費負担の見直し等、行政効果の観点から検討して、廃止、縮小、整理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79</xdr:row>
      <xdr:rowOff>66039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886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09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77</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08611"/>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77</xdr:row>
      <xdr:rowOff>134620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08611"/>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83820</xdr:rowOff>
    </xdr:from>
    <xdr:to>
      <xdr:col>65</xdr:col>
      <xdr:colOff>53975</xdr:colOff>
      <xdr:row>78</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147792</xdr:rowOff>
    </xdr:from>
    <xdr:to>
      <xdr:col>29</xdr:col>
      <xdr:colOff>127000</xdr:colOff>
      <xdr:row>14</xdr:row>
      <xdr:rowOff>32161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424267"/>
          <a:ext cx="647700" cy="5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31464</xdr:rowOff>
    </xdr:from>
    <xdr:to>
      <xdr:col>26</xdr:col>
      <xdr:colOff>50800</xdr:colOff>
      <xdr:row>14</xdr:row>
      <xdr:rowOff>32161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479389"/>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31464</xdr:rowOff>
    </xdr:from>
    <xdr:to>
      <xdr:col>22</xdr:col>
      <xdr:colOff>114300</xdr:colOff>
      <xdr:row>14</xdr:row>
      <xdr:rowOff>88788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479389"/>
          <a:ext cx="698500" cy="57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88788</xdr:rowOff>
    </xdr:from>
    <xdr:to>
      <xdr:col>18</xdr:col>
      <xdr:colOff>177800</xdr:colOff>
      <xdr:row>14</xdr:row>
      <xdr:rowOff>128384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536713"/>
          <a:ext cx="698500" cy="3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85057</xdr:rowOff>
    </xdr:from>
    <xdr:to>
      <xdr:col>19</xdr:col>
      <xdr:colOff>38100</xdr:colOff>
      <xdr:row>17</xdr:row>
      <xdr:rowOff>15207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171434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6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170515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96992</xdr:rowOff>
    </xdr:from>
    <xdr:to>
      <xdr:col>29</xdr:col>
      <xdr:colOff>177800</xdr:colOff>
      <xdr:row>14</xdr:row>
      <xdr:rowOff>27142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37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113519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21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152811</xdr:rowOff>
    </xdr:from>
    <xdr:to>
      <xdr:col>26</xdr:col>
      <xdr:colOff>101600</xdr:colOff>
      <xdr:row>14</xdr:row>
      <xdr:rowOff>82961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42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93138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19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152114</xdr:rowOff>
    </xdr:from>
    <xdr:to>
      <xdr:col>22</xdr:col>
      <xdr:colOff>165100</xdr:colOff>
      <xdr:row>14</xdr:row>
      <xdr:rowOff>82264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4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92441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19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37988</xdr:rowOff>
    </xdr:from>
    <xdr:to>
      <xdr:col>19</xdr:col>
      <xdr:colOff>38100</xdr:colOff>
      <xdr:row>14</xdr:row>
      <xdr:rowOff>139588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4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149765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2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77584</xdr:rowOff>
    </xdr:from>
    <xdr:to>
      <xdr:col>15</xdr:col>
      <xdr:colOff>101600</xdr:colOff>
      <xdr:row>15</xdr:row>
      <xdr:rowOff>7734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52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17911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29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123220</xdr:rowOff>
    </xdr:from>
    <xdr:to>
      <xdr:col>29</xdr:col>
      <xdr:colOff>127000</xdr:colOff>
      <xdr:row>35</xdr:row>
      <xdr:rowOff>161503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33570"/>
          <a:ext cx="647700" cy="3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161503</xdr:rowOff>
    </xdr:from>
    <xdr:to>
      <xdr:col>26</xdr:col>
      <xdr:colOff>50800</xdr:colOff>
      <xdr:row>36</xdr:row>
      <xdr:rowOff>67632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71853"/>
          <a:ext cx="698500" cy="24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67632</xdr:rowOff>
    </xdr:from>
    <xdr:to>
      <xdr:col>22</xdr:col>
      <xdr:colOff>114300</xdr:colOff>
      <xdr:row>36</xdr:row>
      <xdr:rowOff>152070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20882"/>
          <a:ext cx="698500" cy="8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121986</xdr:rowOff>
    </xdr:from>
    <xdr:to>
      <xdr:col>18</xdr:col>
      <xdr:colOff>177800</xdr:colOff>
      <xdr:row>36</xdr:row>
      <xdr:rowOff>152070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75236"/>
          <a:ext cx="6985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254828</xdr:rowOff>
    </xdr:from>
    <xdr:to>
      <xdr:col>19</xdr:col>
      <xdr:colOff>38100</xdr:colOff>
      <xdr:row>36</xdr:row>
      <xdr:rowOff>13528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23705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72420</xdr:rowOff>
    </xdr:from>
    <xdr:to>
      <xdr:col>29</xdr:col>
      <xdr:colOff>177800</xdr:colOff>
      <xdr:row>35</xdr:row>
      <xdr:rowOff>174020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8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260397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2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110703</xdr:rowOff>
    </xdr:from>
    <xdr:to>
      <xdr:col>26</xdr:col>
      <xdr:colOff>101600</xdr:colOff>
      <xdr:row>35</xdr:row>
      <xdr:rowOff>212303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222480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8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16832</xdr:rowOff>
    </xdr:from>
    <xdr:to>
      <xdr:col>22</xdr:col>
      <xdr:colOff>165100</xdr:colOff>
      <xdr:row>36</xdr:row>
      <xdr:rowOff>118432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7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103209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101270</xdr:rowOff>
    </xdr:from>
    <xdr:to>
      <xdr:col>19</xdr:col>
      <xdr:colOff>38100</xdr:colOff>
      <xdr:row>37</xdr:row>
      <xdr:rowOff>31420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5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71186</xdr:rowOff>
    </xdr:from>
    <xdr:to>
      <xdr:col>15</xdr:col>
      <xdr:colOff>101600</xdr:colOff>
      <xdr:row>37</xdr:row>
      <xdr:rowOff>1336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2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157563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1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101615</xdr:rowOff>
    </xdr:from>
    <xdr:to>
      <xdr:col>24</xdr:col>
      <xdr:colOff>63500</xdr:colOff>
      <xdr:row>35</xdr:row>
      <xdr:rowOff>147097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2365"/>
          <a:ext cx="838200" cy="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83402</xdr:rowOff>
    </xdr:from>
    <xdr:to>
      <xdr:col>19</xdr:col>
      <xdr:colOff>177800</xdr:colOff>
      <xdr:row>35</xdr:row>
      <xdr:rowOff>147097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84152"/>
          <a:ext cx="889000" cy="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83402</xdr:rowOff>
    </xdr:from>
    <xdr:to>
      <xdr:col>15</xdr:col>
      <xdr:colOff>50800</xdr:colOff>
      <xdr:row>35</xdr:row>
      <xdr:rowOff>141486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84152"/>
          <a:ext cx="889000" cy="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141486</xdr:rowOff>
    </xdr:from>
    <xdr:to>
      <xdr:col>10</xdr:col>
      <xdr:colOff>114300</xdr:colOff>
      <xdr:row>36</xdr:row>
      <xdr:rowOff>6292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4223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66432</xdr:rowOff>
    </xdr:from>
    <xdr:to>
      <xdr:col>10</xdr:col>
      <xdr:colOff>165100</xdr:colOff>
      <xdr:row>37</xdr:row>
      <xdr:rowOff>168032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159159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161507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50815</xdr:rowOff>
    </xdr:from>
    <xdr:to>
      <xdr:col>24</xdr:col>
      <xdr:colOff>114300</xdr:colOff>
      <xdr:row>35</xdr:row>
      <xdr:rowOff>152415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73692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96297</xdr:rowOff>
    </xdr:from>
    <xdr:to>
      <xdr:col>20</xdr:col>
      <xdr:colOff>38100</xdr:colOff>
      <xdr:row>36</xdr:row>
      <xdr:rowOff>26447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42974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32602</xdr:rowOff>
    </xdr:from>
    <xdr:to>
      <xdr:col>15</xdr:col>
      <xdr:colOff>101600</xdr:colOff>
      <xdr:row>35</xdr:row>
      <xdr:rowOff>134202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150729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0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90686</xdr:rowOff>
    </xdr:from>
    <xdr:to>
      <xdr:col>10</xdr:col>
      <xdr:colOff>165100</xdr:colOff>
      <xdr:row>36</xdr:row>
      <xdr:rowOff>20836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37363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126942</xdr:rowOff>
    </xdr:from>
    <xdr:to>
      <xdr:col>6</xdr:col>
      <xdr:colOff>38100</xdr:colOff>
      <xdr:row>36</xdr:row>
      <xdr:rowOff>57092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73619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9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44736</xdr:rowOff>
    </xdr:from>
    <xdr:to>
      <xdr:col>24</xdr:col>
      <xdr:colOff>63500</xdr:colOff>
      <xdr:row>55</xdr:row>
      <xdr:rowOff>75705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474486"/>
          <a:ext cx="8382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75705</xdr:rowOff>
    </xdr:from>
    <xdr:to>
      <xdr:col>19</xdr:col>
      <xdr:colOff>177800</xdr:colOff>
      <xdr:row>55</xdr:row>
      <xdr:rowOff>95007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505455"/>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95007</xdr:rowOff>
    </xdr:from>
    <xdr:to>
      <xdr:col>15</xdr:col>
      <xdr:colOff>50800</xdr:colOff>
      <xdr:row>56</xdr:row>
      <xdr:rowOff>28528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524757"/>
          <a:ext cx="889000" cy="10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28528</xdr:rowOff>
    </xdr:from>
    <xdr:to>
      <xdr:col>10</xdr:col>
      <xdr:colOff>114300</xdr:colOff>
      <xdr:row>56</xdr:row>
      <xdr:rowOff>140904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29728"/>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4635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7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165386</xdr:rowOff>
    </xdr:from>
    <xdr:to>
      <xdr:col>24</xdr:col>
      <xdr:colOff>114300</xdr:colOff>
      <xdr:row>55</xdr:row>
      <xdr:rowOff>95536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24905</xdr:rowOff>
    </xdr:from>
    <xdr:to>
      <xdr:col>20</xdr:col>
      <xdr:colOff>38100</xdr:colOff>
      <xdr:row>55</xdr:row>
      <xdr:rowOff>126505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143032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22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44207</xdr:rowOff>
    </xdr:from>
    <xdr:to>
      <xdr:col>15</xdr:col>
      <xdr:colOff>101600</xdr:colOff>
      <xdr:row>55</xdr:row>
      <xdr:rowOff>145807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162334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24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149178</xdr:rowOff>
    </xdr:from>
    <xdr:to>
      <xdr:col>10</xdr:col>
      <xdr:colOff>165100</xdr:colOff>
      <xdr:row>56</xdr:row>
      <xdr:rowOff>79328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95855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35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90104</xdr:rowOff>
    </xdr:from>
    <xdr:to>
      <xdr:col>6</xdr:col>
      <xdr:colOff>38100</xdr:colOff>
      <xdr:row>57</xdr:row>
      <xdr:rowOff>20254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36781</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12573</xdr:rowOff>
    </xdr:from>
    <xdr:to>
      <xdr:col>24</xdr:col>
      <xdr:colOff>63500</xdr:colOff>
      <xdr:row>79</xdr:row>
      <xdr:rowOff>19483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57123"/>
          <a:ext cx="8382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11037</xdr:rowOff>
    </xdr:from>
    <xdr:to>
      <xdr:col>19</xdr:col>
      <xdr:colOff>177800</xdr:colOff>
      <xdr:row>79</xdr:row>
      <xdr:rowOff>19483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5587"/>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6502</xdr:rowOff>
    </xdr:from>
    <xdr:to>
      <xdr:col>15</xdr:col>
      <xdr:colOff>50800</xdr:colOff>
      <xdr:row>79</xdr:row>
      <xdr:rowOff>11037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51052"/>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169444</xdr:rowOff>
    </xdr:from>
    <xdr:to>
      <xdr:col>10</xdr:col>
      <xdr:colOff>114300</xdr:colOff>
      <xdr:row>79</xdr:row>
      <xdr:rowOff>6502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4254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105296</xdr:rowOff>
    </xdr:from>
    <xdr:to>
      <xdr:col>10</xdr:col>
      <xdr:colOff>165100</xdr:colOff>
      <xdr:row>78</xdr:row>
      <xdr:rowOff>35446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51973</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133223</xdr:rowOff>
    </xdr:from>
    <xdr:to>
      <xdr:col>24</xdr:col>
      <xdr:colOff>114300</xdr:colOff>
      <xdr:row>79</xdr:row>
      <xdr:rowOff>63373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48150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140133</xdr:rowOff>
    </xdr:from>
    <xdr:to>
      <xdr:col>20</xdr:col>
      <xdr:colOff>38100</xdr:colOff>
      <xdr:row>79</xdr:row>
      <xdr:rowOff>70283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61410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131687</xdr:rowOff>
    </xdr:from>
    <xdr:to>
      <xdr:col>15</xdr:col>
      <xdr:colOff>101600</xdr:colOff>
      <xdr:row>79</xdr:row>
      <xdr:rowOff>61837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52964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127152</xdr:rowOff>
    </xdr:from>
    <xdr:to>
      <xdr:col>10</xdr:col>
      <xdr:colOff>165100</xdr:colOff>
      <xdr:row>79</xdr:row>
      <xdr:rowOff>57302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48429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118644</xdr:rowOff>
    </xdr:from>
    <xdr:to>
      <xdr:col>6</xdr:col>
      <xdr:colOff>38100</xdr:colOff>
      <xdr:row>79</xdr:row>
      <xdr:rowOff>48794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39921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127191</xdr:rowOff>
    </xdr:from>
    <xdr:to>
      <xdr:col>24</xdr:col>
      <xdr:colOff>63500</xdr:colOff>
      <xdr:row>98</xdr:row>
      <xdr:rowOff>48095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57841"/>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99009</xdr:rowOff>
    </xdr:from>
    <xdr:to>
      <xdr:col>19</xdr:col>
      <xdr:colOff>177800</xdr:colOff>
      <xdr:row>97</xdr:row>
      <xdr:rowOff>127191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729659"/>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99009</xdr:rowOff>
    </xdr:from>
    <xdr:to>
      <xdr:col>15</xdr:col>
      <xdr:colOff>50800</xdr:colOff>
      <xdr:row>98</xdr:row>
      <xdr:rowOff>1854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296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1854</xdr:rowOff>
    </xdr:from>
    <xdr:to>
      <xdr:col>10</xdr:col>
      <xdr:colOff>114300</xdr:colOff>
      <xdr:row>98</xdr:row>
      <xdr:rowOff>40208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03954"/>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99758</xdr:rowOff>
    </xdr:from>
    <xdr:to>
      <xdr:col>10</xdr:col>
      <xdr:colOff>165100</xdr:colOff>
      <xdr:row>97</xdr:row>
      <xdr:rowOff>29908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46435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168745</xdr:rowOff>
    </xdr:from>
    <xdr:to>
      <xdr:col>24</xdr:col>
      <xdr:colOff>114300</xdr:colOff>
      <xdr:row>98</xdr:row>
      <xdr:rowOff>98895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147172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76391</xdr:rowOff>
    </xdr:from>
    <xdr:to>
      <xdr:col>20</xdr:col>
      <xdr:colOff>38100</xdr:colOff>
      <xdr:row>98</xdr:row>
      <xdr:rowOff>6541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169118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48209</xdr:rowOff>
    </xdr:from>
    <xdr:to>
      <xdr:col>15</xdr:col>
      <xdr:colOff>101600</xdr:colOff>
      <xdr:row>97</xdr:row>
      <xdr:rowOff>149809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140936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122504</xdr:rowOff>
    </xdr:from>
    <xdr:to>
      <xdr:col>10</xdr:col>
      <xdr:colOff>165100</xdr:colOff>
      <xdr:row>98</xdr:row>
      <xdr:rowOff>52654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43781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160858</xdr:rowOff>
    </xdr:from>
    <xdr:to>
      <xdr:col>6</xdr:col>
      <xdr:colOff>38100</xdr:colOff>
      <xdr:row>98</xdr:row>
      <xdr:rowOff>91008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82135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48946</xdr:rowOff>
    </xdr:from>
    <xdr:to>
      <xdr:col>55</xdr:col>
      <xdr:colOff>0</xdr:colOff>
      <xdr:row>31</xdr:row>
      <xdr:rowOff>22941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192446"/>
          <a:ext cx="838200" cy="1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22941</xdr:rowOff>
    </xdr:from>
    <xdr:to>
      <xdr:col>50</xdr:col>
      <xdr:colOff>114300</xdr:colOff>
      <xdr:row>31</xdr:row>
      <xdr:rowOff>84660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37891"/>
          <a:ext cx="889000" cy="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84660</xdr:rowOff>
    </xdr:from>
    <xdr:to>
      <xdr:col>45</xdr:col>
      <xdr:colOff>177800</xdr:colOff>
      <xdr:row>32</xdr:row>
      <xdr:rowOff>82243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99610"/>
          <a:ext cx="889000" cy="1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82243</xdr:rowOff>
    </xdr:from>
    <xdr:to>
      <xdr:col>41</xdr:col>
      <xdr:colOff>50800</xdr:colOff>
      <xdr:row>33</xdr:row>
      <xdr:rowOff>120442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568643"/>
          <a:ext cx="889000" cy="2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2626</xdr:rowOff>
    </xdr:from>
    <xdr:to>
      <xdr:col>41</xdr:col>
      <xdr:colOff>101600</xdr:colOff>
      <xdr:row>36</xdr:row>
      <xdr:rowOff>104226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95353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152683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169596</xdr:rowOff>
    </xdr:from>
    <xdr:to>
      <xdr:col>55</xdr:col>
      <xdr:colOff>50800</xdr:colOff>
      <xdr:row>30</xdr:row>
      <xdr:rowOff>99746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122623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0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143591</xdr:rowOff>
    </xdr:from>
    <xdr:to>
      <xdr:col>50</xdr:col>
      <xdr:colOff>165100</xdr:colOff>
      <xdr:row>31</xdr:row>
      <xdr:rowOff>73741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90268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33860</xdr:rowOff>
    </xdr:from>
    <xdr:to>
      <xdr:col>46</xdr:col>
      <xdr:colOff>38100</xdr:colOff>
      <xdr:row>31</xdr:row>
      <xdr:rowOff>135460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151987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12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31443</xdr:rowOff>
    </xdr:from>
    <xdr:to>
      <xdr:col>41</xdr:col>
      <xdr:colOff>101600</xdr:colOff>
      <xdr:row>32</xdr:row>
      <xdr:rowOff>133043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149570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2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69642</xdr:rowOff>
    </xdr:from>
    <xdr:to>
      <xdr:col>36</xdr:col>
      <xdr:colOff>165100</xdr:colOff>
      <xdr:row>33</xdr:row>
      <xdr:rowOff>171242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16319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50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85406</xdr:rowOff>
    </xdr:from>
    <xdr:to>
      <xdr:col>55</xdr:col>
      <xdr:colOff>0</xdr:colOff>
      <xdr:row>56</xdr:row>
      <xdr:rowOff>92101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86606"/>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85406</xdr:rowOff>
    </xdr:from>
    <xdr:to>
      <xdr:col>50</xdr:col>
      <xdr:colOff>114300</xdr:colOff>
      <xdr:row>56</xdr:row>
      <xdr:rowOff>169510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86606"/>
          <a:ext cx="889000" cy="8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169510</xdr:rowOff>
    </xdr:from>
    <xdr:to>
      <xdr:col>45</xdr:col>
      <xdr:colOff>177800</xdr:colOff>
      <xdr:row>57</xdr:row>
      <xdr:rowOff>16675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7071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169014</xdr:rowOff>
    </xdr:from>
    <xdr:to>
      <xdr:col>41</xdr:col>
      <xdr:colOff>50800</xdr:colOff>
      <xdr:row>57</xdr:row>
      <xdr:rowOff>16675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70214"/>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152957</xdr:rowOff>
    </xdr:from>
    <xdr:to>
      <xdr:col>41</xdr:col>
      <xdr:colOff>101600</xdr:colOff>
      <xdr:row>57</xdr:row>
      <xdr:rowOff>83107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74234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73871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41301</xdr:rowOff>
    </xdr:from>
    <xdr:to>
      <xdr:col>55</xdr:col>
      <xdr:colOff>50800</xdr:colOff>
      <xdr:row>56</xdr:row>
      <xdr:rowOff>142901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64178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9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34606</xdr:rowOff>
    </xdr:from>
    <xdr:to>
      <xdr:col>50</xdr:col>
      <xdr:colOff>165100</xdr:colOff>
      <xdr:row>56</xdr:row>
      <xdr:rowOff>136206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152733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41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118710</xdr:rowOff>
    </xdr:from>
    <xdr:to>
      <xdr:col>46</xdr:col>
      <xdr:colOff>38100</xdr:colOff>
      <xdr:row>57</xdr:row>
      <xdr:rowOff>48860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65387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9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137325</xdr:rowOff>
    </xdr:from>
    <xdr:to>
      <xdr:col>41</xdr:col>
      <xdr:colOff>101600</xdr:colOff>
      <xdr:row>57</xdr:row>
      <xdr:rowOff>67475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84002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118214</xdr:rowOff>
    </xdr:from>
    <xdr:to>
      <xdr:col>36</xdr:col>
      <xdr:colOff>165100</xdr:colOff>
      <xdr:row>57</xdr:row>
      <xdr:rowOff>48364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64891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9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127874</xdr:rowOff>
    </xdr:from>
    <xdr:to>
      <xdr:col>55</xdr:col>
      <xdr:colOff>0</xdr:colOff>
      <xdr:row>78</xdr:row>
      <xdr:rowOff>87269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29524"/>
          <a:ext cx="838200" cy="1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87269</xdr:rowOff>
    </xdr:from>
    <xdr:to>
      <xdr:col>50</xdr:col>
      <xdr:colOff>114300</xdr:colOff>
      <xdr:row>78</xdr:row>
      <xdr:rowOff>140385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60369"/>
          <a:ext cx="889000" cy="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140385</xdr:rowOff>
    </xdr:from>
    <xdr:to>
      <xdr:col>45</xdr:col>
      <xdr:colOff>177800</xdr:colOff>
      <xdr:row>79</xdr:row>
      <xdr:rowOff>5482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13485"/>
          <a:ext cx="889000" cy="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5482</xdr:rowOff>
    </xdr:from>
    <xdr:to>
      <xdr:col>41</xdr:col>
      <xdr:colOff>50800</xdr:colOff>
      <xdr:row>79</xdr:row>
      <xdr:rowOff>23002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50032"/>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77074</xdr:rowOff>
    </xdr:from>
    <xdr:to>
      <xdr:col>55</xdr:col>
      <xdr:colOff>50800</xdr:colOff>
      <xdr:row>78</xdr:row>
      <xdr:rowOff>7224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99951</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3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36469</xdr:rowOff>
    </xdr:from>
    <xdr:to>
      <xdr:col>50</xdr:col>
      <xdr:colOff>165100</xdr:colOff>
      <xdr:row>78</xdr:row>
      <xdr:rowOff>138069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129196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50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89585</xdr:rowOff>
    </xdr:from>
    <xdr:to>
      <xdr:col>46</xdr:col>
      <xdr:colOff>38100</xdr:colOff>
      <xdr:row>79</xdr:row>
      <xdr:rowOff>19735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10862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126132</xdr:rowOff>
    </xdr:from>
    <xdr:to>
      <xdr:col>41</xdr:col>
      <xdr:colOff>101600</xdr:colOff>
      <xdr:row>79</xdr:row>
      <xdr:rowOff>56282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47409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143652</xdr:rowOff>
    </xdr:from>
    <xdr:to>
      <xdr:col>36</xdr:col>
      <xdr:colOff>165100</xdr:colOff>
      <xdr:row>79</xdr:row>
      <xdr:rowOff>73802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64929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57017</xdr:rowOff>
    </xdr:from>
    <xdr:to>
      <xdr:col>55</xdr:col>
      <xdr:colOff>0</xdr:colOff>
      <xdr:row>97</xdr:row>
      <xdr:rowOff>71315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87667"/>
          <a:ext cx="838200" cy="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57017</xdr:rowOff>
    </xdr:from>
    <xdr:to>
      <xdr:col>50</xdr:col>
      <xdr:colOff>114300</xdr:colOff>
      <xdr:row>97</xdr:row>
      <xdr:rowOff>68430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87667"/>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68430</xdr:rowOff>
    </xdr:from>
    <xdr:to>
      <xdr:col>45</xdr:col>
      <xdr:colOff>177800</xdr:colOff>
      <xdr:row>97</xdr:row>
      <xdr:rowOff>69600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99080"/>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54163</xdr:rowOff>
    </xdr:from>
    <xdr:to>
      <xdr:col>41</xdr:col>
      <xdr:colOff>50800</xdr:colOff>
      <xdr:row>97</xdr:row>
      <xdr:rowOff>69600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84813"/>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71300</xdr:rowOff>
    </xdr:from>
    <xdr:to>
      <xdr:col>41</xdr:col>
      <xdr:colOff>101600</xdr:colOff>
      <xdr:row>98</xdr:row>
      <xdr:rowOff>1450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164027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163157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20515</xdr:rowOff>
    </xdr:from>
    <xdr:to>
      <xdr:col>55</xdr:col>
      <xdr:colOff>50800</xdr:colOff>
      <xdr:row>97</xdr:row>
      <xdr:rowOff>122115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151342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3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6217</xdr:rowOff>
    </xdr:from>
    <xdr:to>
      <xdr:col>50</xdr:col>
      <xdr:colOff>165100</xdr:colOff>
      <xdr:row>97</xdr:row>
      <xdr:rowOff>107817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124344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1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17630</xdr:rowOff>
    </xdr:from>
    <xdr:to>
      <xdr:col>46</xdr:col>
      <xdr:colOff>38100</xdr:colOff>
      <xdr:row>97</xdr:row>
      <xdr:rowOff>119230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135757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42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18800</xdr:rowOff>
    </xdr:from>
    <xdr:to>
      <xdr:col>41</xdr:col>
      <xdr:colOff>101600</xdr:colOff>
      <xdr:row>97</xdr:row>
      <xdr:rowOff>120400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136927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2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3363</xdr:rowOff>
    </xdr:from>
    <xdr:to>
      <xdr:col>36</xdr:col>
      <xdr:colOff>165100</xdr:colOff>
      <xdr:row>97</xdr:row>
      <xdr:rowOff>104963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121490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40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72547</xdr:rowOff>
    </xdr:from>
    <xdr:to>
      <xdr:col>85</xdr:col>
      <xdr:colOff>127000</xdr:colOff>
      <xdr:row>39</xdr:row>
      <xdr:rowOff>85934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59097"/>
          <a:ext cx="8382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85934</xdr:rowOff>
    </xdr:from>
    <xdr:to>
      <xdr:col>81</xdr:col>
      <xdr:colOff>50800</xdr:colOff>
      <xdr:row>39</xdr:row>
      <xdr:rowOff>88448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7248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88448</xdr:rowOff>
    </xdr:from>
    <xdr:to>
      <xdr:col>76</xdr:col>
      <xdr:colOff>114300</xdr:colOff>
      <xdr:row>39</xdr:row>
      <xdr:rowOff>88752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7499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88752</xdr:rowOff>
    </xdr:from>
    <xdr:to>
      <xdr:col>71</xdr:col>
      <xdr:colOff>177800</xdr:colOff>
      <xdr:row>39</xdr:row>
      <xdr:rowOff>88977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75302"/>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20521</xdr:rowOff>
    </xdr:from>
    <xdr:to>
      <xdr:col>72</xdr:col>
      <xdr:colOff>38100</xdr:colOff>
      <xdr:row>39</xdr:row>
      <xdr:rowOff>122121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138648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21747</xdr:rowOff>
    </xdr:from>
    <xdr:to>
      <xdr:col>85</xdr:col>
      <xdr:colOff>177800</xdr:colOff>
      <xdr:row>39</xdr:row>
      <xdr:rowOff>123347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152574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35134</xdr:rowOff>
    </xdr:from>
    <xdr:to>
      <xdr:col>81</xdr:col>
      <xdr:colOff>101600</xdr:colOff>
      <xdr:row>39</xdr:row>
      <xdr:rowOff>136734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127861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37648</xdr:rowOff>
    </xdr:from>
    <xdr:to>
      <xdr:col>76</xdr:col>
      <xdr:colOff>165100</xdr:colOff>
      <xdr:row>39</xdr:row>
      <xdr:rowOff>139248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130375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37952</xdr:rowOff>
    </xdr:from>
    <xdr:to>
      <xdr:col>72</xdr:col>
      <xdr:colOff>38100</xdr:colOff>
      <xdr:row>39</xdr:row>
      <xdr:rowOff>139552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130679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38177</xdr:rowOff>
    </xdr:from>
    <xdr:to>
      <xdr:col>67</xdr:col>
      <xdr:colOff>101600</xdr:colOff>
      <xdr:row>39</xdr:row>
      <xdr:rowOff>139777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130904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129615</xdr:rowOff>
    </xdr:from>
    <xdr:to>
      <xdr:col>85</xdr:col>
      <xdr:colOff>127000</xdr:colOff>
      <xdr:row>76</xdr:row>
      <xdr:rowOff>34015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88365"/>
          <a:ext cx="8382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34015</xdr:rowOff>
    </xdr:from>
    <xdr:to>
      <xdr:col>81</xdr:col>
      <xdr:colOff>50800</xdr:colOff>
      <xdr:row>76</xdr:row>
      <xdr:rowOff>125306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64215"/>
          <a:ext cx="889000" cy="9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101043</xdr:rowOff>
    </xdr:from>
    <xdr:to>
      <xdr:col>76</xdr:col>
      <xdr:colOff>114300</xdr:colOff>
      <xdr:row>76</xdr:row>
      <xdr:rowOff>125306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31243"/>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60026</xdr:rowOff>
    </xdr:from>
    <xdr:to>
      <xdr:col>71</xdr:col>
      <xdr:colOff>177800</xdr:colOff>
      <xdr:row>76</xdr:row>
      <xdr:rowOff>101043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09022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49512</xdr:rowOff>
    </xdr:from>
    <xdr:to>
      <xdr:col>72</xdr:col>
      <xdr:colOff>38100</xdr:colOff>
      <xdr:row>76</xdr:row>
      <xdr:rowOff>151112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167639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78815</xdr:rowOff>
    </xdr:from>
    <xdr:to>
      <xdr:col>85</xdr:col>
      <xdr:colOff>177800</xdr:colOff>
      <xdr:row>76</xdr:row>
      <xdr:rowOff>8964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375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101692</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78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154665</xdr:rowOff>
    </xdr:from>
    <xdr:to>
      <xdr:col>81</xdr:col>
      <xdr:colOff>101600</xdr:colOff>
      <xdr:row>76</xdr:row>
      <xdr:rowOff>84815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101341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78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74506</xdr:rowOff>
    </xdr:from>
    <xdr:to>
      <xdr:col>76</xdr:col>
      <xdr:colOff>165100</xdr:colOff>
      <xdr:row>77</xdr:row>
      <xdr:rowOff>4656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21183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87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50243</xdr:rowOff>
    </xdr:from>
    <xdr:to>
      <xdr:col>72</xdr:col>
      <xdr:colOff>38100</xdr:colOff>
      <xdr:row>76</xdr:row>
      <xdr:rowOff>151843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142970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31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9226</xdr:rowOff>
    </xdr:from>
    <xdr:to>
      <xdr:col>67</xdr:col>
      <xdr:colOff>101600</xdr:colOff>
      <xdr:row>76</xdr:row>
      <xdr:rowOff>110826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101953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1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44932</xdr:rowOff>
    </xdr:from>
    <xdr:to>
      <xdr:col>85</xdr:col>
      <xdr:colOff>127000</xdr:colOff>
      <xdr:row>99</xdr:row>
      <xdr:rowOff>5173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47032"/>
          <a:ext cx="838200" cy="1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44932</xdr:rowOff>
    </xdr:from>
    <xdr:to>
      <xdr:col>81</xdr:col>
      <xdr:colOff>50800</xdr:colOff>
      <xdr:row>99</xdr:row>
      <xdr:rowOff>4536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47032"/>
          <a:ext cx="889000" cy="1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135939</xdr:rowOff>
    </xdr:from>
    <xdr:to>
      <xdr:col>76</xdr:col>
      <xdr:colOff>114300</xdr:colOff>
      <xdr:row>99</xdr:row>
      <xdr:rowOff>4536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66589"/>
          <a:ext cx="889000" cy="2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135939</xdr:rowOff>
    </xdr:from>
    <xdr:to>
      <xdr:col>71</xdr:col>
      <xdr:colOff>177800</xdr:colOff>
      <xdr:row>99</xdr:row>
      <xdr:rowOff>11573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66589"/>
          <a:ext cx="889000" cy="2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124513</xdr:rowOff>
    </xdr:from>
    <xdr:to>
      <xdr:col>72</xdr:col>
      <xdr:colOff>38100</xdr:colOff>
      <xdr:row>98</xdr:row>
      <xdr:rowOff>54663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45790</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03795"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125823</xdr:rowOff>
    </xdr:from>
    <xdr:to>
      <xdr:col>85</xdr:col>
      <xdr:colOff>177800</xdr:colOff>
      <xdr:row>99</xdr:row>
      <xdr:rowOff>55973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40750</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165582</xdr:rowOff>
    </xdr:from>
    <xdr:to>
      <xdr:col>81</xdr:col>
      <xdr:colOff>101600</xdr:colOff>
      <xdr:row>98</xdr:row>
      <xdr:rowOff>95732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112259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57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125186</xdr:rowOff>
    </xdr:from>
    <xdr:to>
      <xdr:col>76</xdr:col>
      <xdr:colOff>165100</xdr:colOff>
      <xdr:row>99</xdr:row>
      <xdr:rowOff>55336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46463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85139</xdr:rowOff>
    </xdr:from>
    <xdr:to>
      <xdr:col>72</xdr:col>
      <xdr:colOff>38100</xdr:colOff>
      <xdr:row>98</xdr:row>
      <xdr:rowOff>15289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31816</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4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132223</xdr:rowOff>
    </xdr:from>
    <xdr:to>
      <xdr:col>67</xdr:col>
      <xdr:colOff>101600</xdr:colOff>
      <xdr:row>99</xdr:row>
      <xdr:rowOff>62373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53500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77360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92460"/>
          <a:ext cx="838200" cy="6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17536</xdr:rowOff>
    </xdr:from>
    <xdr:to>
      <xdr:col>111</xdr:col>
      <xdr:colOff>177800</xdr:colOff>
      <xdr:row>38</xdr:row>
      <xdr:rowOff>77360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32636"/>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6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17536</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32636"/>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170540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68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26560</xdr:rowOff>
    </xdr:from>
    <xdr:to>
      <xdr:col>112</xdr:col>
      <xdr:colOff>38100</xdr:colOff>
      <xdr:row>38</xdr:row>
      <xdr:rowOff>128160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144688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1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138186</xdr:rowOff>
    </xdr:from>
    <xdr:to>
      <xdr:col>107</xdr:col>
      <xdr:colOff>101600</xdr:colOff>
      <xdr:row>38</xdr:row>
      <xdr:rowOff>68336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84863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134927</xdr:rowOff>
    </xdr:from>
    <xdr:to>
      <xdr:col>116</xdr:col>
      <xdr:colOff>63500</xdr:colOff>
      <xdr:row>58</xdr:row>
      <xdr:rowOff>138264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79027"/>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134040</xdr:rowOff>
    </xdr:from>
    <xdr:to>
      <xdr:col>111</xdr:col>
      <xdr:colOff>177800</xdr:colOff>
      <xdr:row>58</xdr:row>
      <xdr:rowOff>138264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78140"/>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132888</xdr:rowOff>
    </xdr:from>
    <xdr:to>
      <xdr:col>107</xdr:col>
      <xdr:colOff>50800</xdr:colOff>
      <xdr:row>58</xdr:row>
      <xdr:rowOff>134040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76988"/>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131096</xdr:rowOff>
    </xdr:from>
    <xdr:to>
      <xdr:col>102</xdr:col>
      <xdr:colOff>114300</xdr:colOff>
      <xdr:row>58</xdr:row>
      <xdr:rowOff>132888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75196"/>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38453</xdr:rowOff>
    </xdr:from>
    <xdr:to>
      <xdr:col>102</xdr:col>
      <xdr:colOff>165100</xdr:colOff>
      <xdr:row>58</xdr:row>
      <xdr:rowOff>140053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156580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84127</xdr:rowOff>
    </xdr:from>
    <xdr:to>
      <xdr:col>116</xdr:col>
      <xdr:colOff>114300</xdr:colOff>
      <xdr:row>59</xdr:row>
      <xdr:rowOff>14277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170504</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87464</xdr:rowOff>
    </xdr:from>
    <xdr:to>
      <xdr:col>112</xdr:col>
      <xdr:colOff>38100</xdr:colOff>
      <xdr:row>59</xdr:row>
      <xdr:rowOff>17614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8741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2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83240</xdr:rowOff>
    </xdr:from>
    <xdr:to>
      <xdr:col>107</xdr:col>
      <xdr:colOff>101600</xdr:colOff>
      <xdr:row>59</xdr:row>
      <xdr:rowOff>13390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4517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2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82088</xdr:rowOff>
    </xdr:from>
    <xdr:to>
      <xdr:col>102</xdr:col>
      <xdr:colOff>165100</xdr:colOff>
      <xdr:row>59</xdr:row>
      <xdr:rowOff>12238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3365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80296</xdr:rowOff>
    </xdr:from>
    <xdr:to>
      <xdr:col>98</xdr:col>
      <xdr:colOff>38100</xdr:colOff>
      <xdr:row>59</xdr:row>
      <xdr:rowOff>10446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1573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1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32967</xdr:rowOff>
    </xdr:from>
    <xdr:to>
      <xdr:col>116</xdr:col>
      <xdr:colOff>63500</xdr:colOff>
      <xdr:row>74</xdr:row>
      <xdr:rowOff>71655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20267"/>
          <a:ext cx="8382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71655</xdr:rowOff>
    </xdr:from>
    <xdr:to>
      <xdr:col>111</xdr:col>
      <xdr:colOff>177800</xdr:colOff>
      <xdr:row>74</xdr:row>
      <xdr:rowOff>102114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58955"/>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102114</xdr:rowOff>
    </xdr:from>
    <xdr:to>
      <xdr:col>107</xdr:col>
      <xdr:colOff>50800</xdr:colOff>
      <xdr:row>74</xdr:row>
      <xdr:rowOff>140020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789414"/>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79322</xdr:rowOff>
    </xdr:from>
    <xdr:to>
      <xdr:col>102</xdr:col>
      <xdr:colOff>114300</xdr:colOff>
      <xdr:row>74</xdr:row>
      <xdr:rowOff>140020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766622"/>
          <a:ext cx="889000" cy="6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160459</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153617</xdr:rowOff>
    </xdr:from>
    <xdr:to>
      <xdr:col>116</xdr:col>
      <xdr:colOff>114300</xdr:colOff>
      <xdr:row>74</xdr:row>
      <xdr:rowOff>83767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5044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2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20855</xdr:rowOff>
    </xdr:from>
    <xdr:to>
      <xdr:col>112</xdr:col>
      <xdr:colOff>38100</xdr:colOff>
      <xdr:row>74</xdr:row>
      <xdr:rowOff>122455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138982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48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51314</xdr:rowOff>
    </xdr:from>
    <xdr:to>
      <xdr:col>107</xdr:col>
      <xdr:colOff>101600</xdr:colOff>
      <xdr:row>74</xdr:row>
      <xdr:rowOff>152914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169441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89220</xdr:rowOff>
    </xdr:from>
    <xdr:to>
      <xdr:col>102</xdr:col>
      <xdr:colOff>165100</xdr:colOff>
      <xdr:row>75</xdr:row>
      <xdr:rowOff>19370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35897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55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28522</xdr:rowOff>
    </xdr:from>
    <xdr:to>
      <xdr:col>98</xdr:col>
      <xdr:colOff>38100</xdr:colOff>
      <xdr:row>74</xdr:row>
      <xdr:rowOff>130122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7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146649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49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人口減少に伴い、住民一人当たりのコストが年々増加している。特に補助費等は、村の出資する各種団体への補助金が多額になっており、住民一人当たり</a:t>
          </a:r>
          <a:r>
            <a:rPr kumimoji="1" lang="en-US" altLang="ja-JP" sz="1300">
              <a:latin typeface="ＭＳ Ｐゴシック" panose="020B0600070205080204" pitchFamily="50" charset="-128"/>
              <a:ea typeface="ＭＳ Ｐゴシック" panose="020B0600070205080204" pitchFamily="50" charset="-128"/>
            </a:rPr>
            <a:t>487,790</a:t>
          </a:r>
          <a:r>
            <a:rPr kumimoji="1" lang="ja-JP" altLang="en-US" sz="1300">
              <a:latin typeface="ＭＳ Ｐゴシック" panose="020B0600070205080204" pitchFamily="50" charset="-128"/>
              <a:ea typeface="ＭＳ Ｐゴシック" panose="020B0600070205080204" pitchFamily="50" charset="-128"/>
            </a:rPr>
            <a:t>円と類似団体と比べて高い水準で推移している。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
1,417
269.26
3,275,064
3,068,231
206,833
1,427,997
2,884,784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148060</xdr:rowOff>
    </xdr:from>
    <xdr:to>
      <xdr:col>24</xdr:col>
      <xdr:colOff>63500</xdr:colOff>
      <xdr:row>36</xdr:row>
      <xdr:rowOff>3406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48810"/>
          <a:ext cx="8382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148060</xdr:rowOff>
    </xdr:from>
    <xdr:to>
      <xdr:col>19</xdr:col>
      <xdr:colOff>177800</xdr:colOff>
      <xdr:row>36</xdr:row>
      <xdr:rowOff>33858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48810"/>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32274</xdr:rowOff>
    </xdr:from>
    <xdr:to>
      <xdr:col>15</xdr:col>
      <xdr:colOff>50800</xdr:colOff>
      <xdr:row>36</xdr:row>
      <xdr:rowOff>33858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04474"/>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32274</xdr:rowOff>
    </xdr:from>
    <xdr:to>
      <xdr:col>10</xdr:col>
      <xdr:colOff>114300</xdr:colOff>
      <xdr:row>36</xdr:row>
      <xdr:rowOff>56686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04474"/>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53075</xdr:rowOff>
    </xdr:from>
    <xdr:to>
      <xdr:col>10</xdr:col>
      <xdr:colOff>165100</xdr:colOff>
      <xdr:row>37</xdr:row>
      <xdr:rowOff>154675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145802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153346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124056</xdr:rowOff>
    </xdr:from>
    <xdr:to>
      <xdr:col>24</xdr:col>
      <xdr:colOff>114300</xdr:colOff>
      <xdr:row>36</xdr:row>
      <xdr:rowOff>54206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146933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7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97260</xdr:rowOff>
    </xdr:from>
    <xdr:to>
      <xdr:col>20</xdr:col>
      <xdr:colOff>38100</xdr:colOff>
      <xdr:row>36</xdr:row>
      <xdr:rowOff>27410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43937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7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154508</xdr:rowOff>
    </xdr:from>
    <xdr:to>
      <xdr:col>15</xdr:col>
      <xdr:colOff>101600</xdr:colOff>
      <xdr:row>36</xdr:row>
      <xdr:rowOff>84658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101185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152924</xdr:rowOff>
    </xdr:from>
    <xdr:to>
      <xdr:col>10</xdr:col>
      <xdr:colOff>165100</xdr:colOff>
      <xdr:row>36</xdr:row>
      <xdr:rowOff>83074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99601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2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5886</xdr:rowOff>
    </xdr:from>
    <xdr:to>
      <xdr:col>6</xdr:col>
      <xdr:colOff>38100</xdr:colOff>
      <xdr:row>36</xdr:row>
      <xdr:rowOff>107486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124013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42567</xdr:rowOff>
    </xdr:from>
    <xdr:to>
      <xdr:col>24</xdr:col>
      <xdr:colOff>63500</xdr:colOff>
      <xdr:row>57</xdr:row>
      <xdr:rowOff>2474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43767"/>
          <a:ext cx="838200" cy="1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42567</xdr:rowOff>
    </xdr:from>
    <xdr:to>
      <xdr:col>19</xdr:col>
      <xdr:colOff>177800</xdr:colOff>
      <xdr:row>56</xdr:row>
      <xdr:rowOff>143823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43767"/>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128386</xdr:rowOff>
    </xdr:from>
    <xdr:to>
      <xdr:col>15</xdr:col>
      <xdr:colOff>50800</xdr:colOff>
      <xdr:row>56</xdr:row>
      <xdr:rowOff>143823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29586"/>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128386</xdr:rowOff>
    </xdr:from>
    <xdr:to>
      <xdr:col>10</xdr:col>
      <xdr:colOff>114300</xdr:colOff>
      <xdr:row>57</xdr:row>
      <xdr:rowOff>119087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29586"/>
          <a:ext cx="889000" cy="16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37925</xdr:rowOff>
    </xdr:from>
    <xdr:to>
      <xdr:col>10</xdr:col>
      <xdr:colOff>165100</xdr:colOff>
      <xdr:row>57</xdr:row>
      <xdr:rowOff>139525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130652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123124</xdr:rowOff>
    </xdr:from>
    <xdr:to>
      <xdr:col>24</xdr:col>
      <xdr:colOff>114300</xdr:colOff>
      <xdr:row>57</xdr:row>
      <xdr:rowOff>53274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146001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7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163217</xdr:rowOff>
    </xdr:from>
    <xdr:to>
      <xdr:col>20</xdr:col>
      <xdr:colOff>38100</xdr:colOff>
      <xdr:row>56</xdr:row>
      <xdr:rowOff>93367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109894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3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93023</xdr:rowOff>
    </xdr:from>
    <xdr:to>
      <xdr:col>15</xdr:col>
      <xdr:colOff>101600</xdr:colOff>
      <xdr:row>57</xdr:row>
      <xdr:rowOff>23173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39700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6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77586</xdr:rowOff>
    </xdr:from>
    <xdr:to>
      <xdr:col>10</xdr:col>
      <xdr:colOff>165100</xdr:colOff>
      <xdr:row>57</xdr:row>
      <xdr:rowOff>7736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24263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68287</xdr:rowOff>
    </xdr:from>
    <xdr:to>
      <xdr:col>6</xdr:col>
      <xdr:colOff>38100</xdr:colOff>
      <xdr:row>57</xdr:row>
      <xdr:rowOff>169887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14964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1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37417</xdr:rowOff>
    </xdr:from>
    <xdr:to>
      <xdr:col>24</xdr:col>
      <xdr:colOff>63500</xdr:colOff>
      <xdr:row>74</xdr:row>
      <xdr:rowOff>79616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24717"/>
          <a:ext cx="8382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79616</xdr:rowOff>
    </xdr:from>
    <xdr:to>
      <xdr:col>19</xdr:col>
      <xdr:colOff>177800</xdr:colOff>
      <xdr:row>74</xdr:row>
      <xdr:rowOff>114165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66916"/>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114165</xdr:rowOff>
    </xdr:from>
    <xdr:to>
      <xdr:col>15</xdr:col>
      <xdr:colOff>50800</xdr:colOff>
      <xdr:row>74</xdr:row>
      <xdr:rowOff>160686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01465"/>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59629</xdr:rowOff>
    </xdr:from>
    <xdr:to>
      <xdr:col>10</xdr:col>
      <xdr:colOff>114300</xdr:colOff>
      <xdr:row>74</xdr:row>
      <xdr:rowOff>160686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746929"/>
          <a:ext cx="889000" cy="10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123023</xdr:rowOff>
    </xdr:from>
    <xdr:to>
      <xdr:col>10</xdr:col>
      <xdr:colOff>165100</xdr:colOff>
      <xdr:row>72</xdr:row>
      <xdr:rowOff>53173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2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69700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07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158067</xdr:rowOff>
    </xdr:from>
    <xdr:to>
      <xdr:col>24</xdr:col>
      <xdr:colOff>114300</xdr:colOff>
      <xdr:row>74</xdr:row>
      <xdr:rowOff>88217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9494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2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28816</xdr:rowOff>
    </xdr:from>
    <xdr:to>
      <xdr:col>20</xdr:col>
      <xdr:colOff>38100</xdr:colOff>
      <xdr:row>74</xdr:row>
      <xdr:rowOff>130416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146943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9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63365</xdr:rowOff>
    </xdr:from>
    <xdr:to>
      <xdr:col>15</xdr:col>
      <xdr:colOff>101600</xdr:colOff>
      <xdr:row>74</xdr:row>
      <xdr:rowOff>164965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10042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109886</xdr:rowOff>
    </xdr:from>
    <xdr:to>
      <xdr:col>10</xdr:col>
      <xdr:colOff>165100</xdr:colOff>
      <xdr:row>75</xdr:row>
      <xdr:rowOff>40036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31163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8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8829</xdr:rowOff>
    </xdr:from>
    <xdr:to>
      <xdr:col>6</xdr:col>
      <xdr:colOff>38100</xdr:colOff>
      <xdr:row>74</xdr:row>
      <xdr:rowOff>110429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6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126956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4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136620</xdr:rowOff>
    </xdr:from>
    <xdr:to>
      <xdr:col>24</xdr:col>
      <xdr:colOff>63500</xdr:colOff>
      <xdr:row>96</xdr:row>
      <xdr:rowOff>150292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95820"/>
          <a:ext cx="8382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88021</xdr:rowOff>
    </xdr:from>
    <xdr:to>
      <xdr:col>19</xdr:col>
      <xdr:colOff>177800</xdr:colOff>
      <xdr:row>96</xdr:row>
      <xdr:rowOff>150292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4722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157300</xdr:rowOff>
    </xdr:from>
    <xdr:to>
      <xdr:col>15</xdr:col>
      <xdr:colOff>50800</xdr:colOff>
      <xdr:row>96</xdr:row>
      <xdr:rowOff>88021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45050"/>
          <a:ext cx="8890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157300</xdr:rowOff>
    </xdr:from>
    <xdr:to>
      <xdr:col>10</xdr:col>
      <xdr:colOff>114300</xdr:colOff>
      <xdr:row>96</xdr:row>
      <xdr:rowOff>134122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45050"/>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87965</xdr:rowOff>
    </xdr:from>
    <xdr:to>
      <xdr:col>10</xdr:col>
      <xdr:colOff>165100</xdr:colOff>
      <xdr:row>98</xdr:row>
      <xdr:rowOff>18115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9242</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23908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85820</xdr:rowOff>
    </xdr:from>
    <xdr:to>
      <xdr:col>24</xdr:col>
      <xdr:colOff>114300</xdr:colOff>
      <xdr:row>97</xdr:row>
      <xdr:rowOff>15970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108697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99492</xdr:rowOff>
    </xdr:from>
    <xdr:to>
      <xdr:col>20</xdr:col>
      <xdr:colOff>38100</xdr:colOff>
      <xdr:row>97</xdr:row>
      <xdr:rowOff>29642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46169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3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37221</xdr:rowOff>
    </xdr:from>
    <xdr:to>
      <xdr:col>15</xdr:col>
      <xdr:colOff>101600</xdr:colOff>
      <xdr:row>96</xdr:row>
      <xdr:rowOff>138821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155348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106500</xdr:rowOff>
    </xdr:from>
    <xdr:to>
      <xdr:col>10</xdr:col>
      <xdr:colOff>165100</xdr:colOff>
      <xdr:row>96</xdr:row>
      <xdr:rowOff>36650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53177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6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83322</xdr:rowOff>
    </xdr:from>
    <xdr:to>
      <xdr:col>6</xdr:col>
      <xdr:colOff>38100</xdr:colOff>
      <xdr:row>97</xdr:row>
      <xdr:rowOff>13472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29999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1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80391</xdr:rowOff>
    </xdr:from>
    <xdr:to>
      <xdr:col>55</xdr:col>
      <xdr:colOff>0</xdr:colOff>
      <xdr:row>36</xdr:row>
      <xdr:rowOff>129286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52591"/>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129286</xdr:rowOff>
    </xdr:from>
    <xdr:to>
      <xdr:col>50</xdr:col>
      <xdr:colOff>114300</xdr:colOff>
      <xdr:row>36</xdr:row>
      <xdr:rowOff>129286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01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129286</xdr:rowOff>
    </xdr:from>
    <xdr:to>
      <xdr:col>45</xdr:col>
      <xdr:colOff>177800</xdr:colOff>
      <xdr:row>36</xdr:row>
      <xdr:rowOff>165354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01486"/>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165354</xdr:rowOff>
    </xdr:from>
    <xdr:to>
      <xdr:col>41</xdr:col>
      <xdr:colOff>50800</xdr:colOff>
      <xdr:row>37</xdr:row>
      <xdr:rowOff>25781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3755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88646</xdr:rowOff>
    </xdr:from>
    <xdr:to>
      <xdr:col>41</xdr:col>
      <xdr:colOff>101600</xdr:colOff>
      <xdr:row>37</xdr:row>
      <xdr:rowOff>18796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35323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129430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29591</xdr:rowOff>
    </xdr:from>
    <xdr:to>
      <xdr:col>55</xdr:col>
      <xdr:colOff>50800</xdr:colOff>
      <xdr:row>36</xdr:row>
      <xdr:rowOff>131191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52468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78486</xdr:rowOff>
    </xdr:from>
    <xdr:to>
      <xdr:col>50</xdr:col>
      <xdr:colOff>165100</xdr:colOff>
      <xdr:row>37</xdr:row>
      <xdr:rowOff>8636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25163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78486</xdr:rowOff>
    </xdr:from>
    <xdr:to>
      <xdr:col>46</xdr:col>
      <xdr:colOff>38100</xdr:colOff>
      <xdr:row>37</xdr:row>
      <xdr:rowOff>8636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25163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0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114554</xdr:rowOff>
    </xdr:from>
    <xdr:to>
      <xdr:col>41</xdr:col>
      <xdr:colOff>101600</xdr:colOff>
      <xdr:row>37</xdr:row>
      <xdr:rowOff>44704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35831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146431</xdr:rowOff>
    </xdr:from>
    <xdr:to>
      <xdr:col>36</xdr:col>
      <xdr:colOff>165100</xdr:colOff>
      <xdr:row>37</xdr:row>
      <xdr:rowOff>76581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93108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110351</xdr:rowOff>
    </xdr:from>
    <xdr:to>
      <xdr:col>55</xdr:col>
      <xdr:colOff>0</xdr:colOff>
      <xdr:row>57</xdr:row>
      <xdr:rowOff>169983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83001"/>
          <a:ext cx="8382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169983</xdr:rowOff>
    </xdr:from>
    <xdr:to>
      <xdr:col>50</xdr:col>
      <xdr:colOff>114300</xdr:colOff>
      <xdr:row>58</xdr:row>
      <xdr:rowOff>90967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42633"/>
          <a:ext cx="889000" cy="9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90967</xdr:rowOff>
    </xdr:from>
    <xdr:to>
      <xdr:col>45</xdr:col>
      <xdr:colOff>177800</xdr:colOff>
      <xdr:row>58</xdr:row>
      <xdr:rowOff>102989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5067"/>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102989</xdr:rowOff>
    </xdr:from>
    <xdr:to>
      <xdr:col>41</xdr:col>
      <xdr:colOff>50800</xdr:colOff>
      <xdr:row>58</xdr:row>
      <xdr:rowOff>106863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7089"/>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89719</xdr:rowOff>
    </xdr:from>
    <xdr:to>
      <xdr:col>41</xdr:col>
      <xdr:colOff>101600</xdr:colOff>
      <xdr:row>59</xdr:row>
      <xdr:rowOff>19869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10996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1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9413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59551</xdr:rowOff>
    </xdr:from>
    <xdr:to>
      <xdr:col>55</xdr:col>
      <xdr:colOff>50800</xdr:colOff>
      <xdr:row>57</xdr:row>
      <xdr:rowOff>161151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82428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8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119183</xdr:rowOff>
    </xdr:from>
    <xdr:to>
      <xdr:col>50</xdr:col>
      <xdr:colOff>165100</xdr:colOff>
      <xdr:row>58</xdr:row>
      <xdr:rowOff>49333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65860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6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40167</xdr:rowOff>
    </xdr:from>
    <xdr:to>
      <xdr:col>46</xdr:col>
      <xdr:colOff>38100</xdr:colOff>
      <xdr:row>58</xdr:row>
      <xdr:rowOff>141767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158294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5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52189</xdr:rowOff>
    </xdr:from>
    <xdr:to>
      <xdr:col>41</xdr:col>
      <xdr:colOff>101600</xdr:colOff>
      <xdr:row>58</xdr:row>
      <xdr:rowOff>153789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170316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7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56063</xdr:rowOff>
    </xdr:from>
    <xdr:to>
      <xdr:col>36</xdr:col>
      <xdr:colOff>165100</xdr:colOff>
      <xdr:row>58</xdr:row>
      <xdr:rowOff>157663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2740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125908</xdr:rowOff>
    </xdr:from>
    <xdr:to>
      <xdr:col>55</xdr:col>
      <xdr:colOff>0</xdr:colOff>
      <xdr:row>76</xdr:row>
      <xdr:rowOff>120825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84658"/>
          <a:ext cx="838200" cy="16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121290</xdr:rowOff>
    </xdr:from>
    <xdr:to>
      <xdr:col>50</xdr:col>
      <xdr:colOff>114300</xdr:colOff>
      <xdr:row>76</xdr:row>
      <xdr:rowOff>120825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80040"/>
          <a:ext cx="889000" cy="17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121290</xdr:rowOff>
    </xdr:from>
    <xdr:to>
      <xdr:col>45</xdr:col>
      <xdr:colOff>177800</xdr:colOff>
      <xdr:row>76</xdr:row>
      <xdr:rowOff>47445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80040"/>
          <a:ext cx="889000" cy="9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47445</xdr:rowOff>
    </xdr:from>
    <xdr:to>
      <xdr:col>41</xdr:col>
      <xdr:colOff>50800</xdr:colOff>
      <xdr:row>76</xdr:row>
      <xdr:rowOff>49788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77645"/>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112126</xdr:rowOff>
    </xdr:from>
    <xdr:to>
      <xdr:col>41</xdr:col>
      <xdr:colOff>101600</xdr:colOff>
      <xdr:row>78</xdr:row>
      <xdr:rowOff>42276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33403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45976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75108</xdr:rowOff>
    </xdr:from>
    <xdr:to>
      <xdr:col>55</xdr:col>
      <xdr:colOff>50800</xdr:colOff>
      <xdr:row>76</xdr:row>
      <xdr:rowOff>5259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3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97985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70025</xdr:rowOff>
    </xdr:from>
    <xdr:to>
      <xdr:col>50</xdr:col>
      <xdr:colOff>165100</xdr:colOff>
      <xdr:row>77</xdr:row>
      <xdr:rowOff>175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16702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7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70490</xdr:rowOff>
    </xdr:from>
    <xdr:to>
      <xdr:col>46</xdr:col>
      <xdr:colOff>38100</xdr:colOff>
      <xdr:row>76</xdr:row>
      <xdr:rowOff>640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17167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70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168095</xdr:rowOff>
    </xdr:from>
    <xdr:to>
      <xdr:col>41</xdr:col>
      <xdr:colOff>101600</xdr:colOff>
      <xdr:row>76</xdr:row>
      <xdr:rowOff>98245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114771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80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170438</xdr:rowOff>
    </xdr:from>
    <xdr:to>
      <xdr:col>36</xdr:col>
      <xdr:colOff>165100</xdr:colOff>
      <xdr:row>76</xdr:row>
      <xdr:rowOff>100588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117115</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80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60392</xdr:rowOff>
    </xdr:from>
    <xdr:to>
      <xdr:col>55</xdr:col>
      <xdr:colOff>0</xdr:colOff>
      <xdr:row>96</xdr:row>
      <xdr:rowOff>18183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176692"/>
          <a:ext cx="838200" cy="30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18183</xdr:rowOff>
    </xdr:from>
    <xdr:to>
      <xdr:col>50</xdr:col>
      <xdr:colOff>114300</xdr:colOff>
      <xdr:row>96</xdr:row>
      <xdr:rowOff>29214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7738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29214</xdr:rowOff>
    </xdr:from>
    <xdr:to>
      <xdr:col>45</xdr:col>
      <xdr:colOff>177800</xdr:colOff>
      <xdr:row>96</xdr:row>
      <xdr:rowOff>67382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88414"/>
          <a:ext cx="889000" cy="3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64807</xdr:rowOff>
    </xdr:from>
    <xdr:to>
      <xdr:col>41</xdr:col>
      <xdr:colOff>50800</xdr:colOff>
      <xdr:row>96</xdr:row>
      <xdr:rowOff>67382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24007"/>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111816</xdr:rowOff>
    </xdr:from>
    <xdr:to>
      <xdr:col>41</xdr:col>
      <xdr:colOff>101600</xdr:colOff>
      <xdr:row>96</xdr:row>
      <xdr:rowOff>41966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58493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17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9592</xdr:rowOff>
    </xdr:from>
    <xdr:to>
      <xdr:col>55</xdr:col>
      <xdr:colOff>50800</xdr:colOff>
      <xdr:row>94</xdr:row>
      <xdr:rowOff>111192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32469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138833</xdr:rowOff>
    </xdr:from>
    <xdr:to>
      <xdr:col>50</xdr:col>
      <xdr:colOff>165100</xdr:colOff>
      <xdr:row>96</xdr:row>
      <xdr:rowOff>68983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60110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149864</xdr:rowOff>
    </xdr:from>
    <xdr:to>
      <xdr:col>46</xdr:col>
      <xdr:colOff>38100</xdr:colOff>
      <xdr:row>96</xdr:row>
      <xdr:rowOff>80014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96541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16582</xdr:rowOff>
    </xdr:from>
    <xdr:to>
      <xdr:col>41</xdr:col>
      <xdr:colOff>101600</xdr:colOff>
      <xdr:row>96</xdr:row>
      <xdr:rowOff>118182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109309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6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14007</xdr:rowOff>
    </xdr:from>
    <xdr:to>
      <xdr:col>36</xdr:col>
      <xdr:colOff>165100</xdr:colOff>
      <xdr:row>96</xdr:row>
      <xdr:rowOff>115607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106734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6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142704</xdr:rowOff>
    </xdr:from>
    <xdr:to>
      <xdr:col>85</xdr:col>
      <xdr:colOff>127000</xdr:colOff>
      <xdr:row>33</xdr:row>
      <xdr:rowOff>158478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0055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55434</xdr:rowOff>
    </xdr:from>
    <xdr:to>
      <xdr:col>81</xdr:col>
      <xdr:colOff>50800</xdr:colOff>
      <xdr:row>33</xdr:row>
      <xdr:rowOff>158478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713284"/>
          <a:ext cx="889000" cy="10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55434</xdr:rowOff>
    </xdr:from>
    <xdr:to>
      <xdr:col>76</xdr:col>
      <xdr:colOff>114300</xdr:colOff>
      <xdr:row>34</xdr:row>
      <xdr:rowOff>125690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713284"/>
          <a:ext cx="889000" cy="2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106292</xdr:rowOff>
    </xdr:from>
    <xdr:to>
      <xdr:col>71</xdr:col>
      <xdr:colOff>177800</xdr:colOff>
      <xdr:row>34</xdr:row>
      <xdr:rowOff>125690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35592"/>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7921</xdr:rowOff>
    </xdr:from>
    <xdr:to>
      <xdr:col>72</xdr:col>
      <xdr:colOff>38100</xdr:colOff>
      <xdr:row>35</xdr:row>
      <xdr:rowOff>109521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0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100648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0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91904</xdr:rowOff>
    </xdr:from>
    <xdr:to>
      <xdr:col>85</xdr:col>
      <xdr:colOff>177800</xdr:colOff>
      <xdr:row>34</xdr:row>
      <xdr:rowOff>22054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114781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107678</xdr:rowOff>
    </xdr:from>
    <xdr:to>
      <xdr:col>81</xdr:col>
      <xdr:colOff>101600</xdr:colOff>
      <xdr:row>34</xdr:row>
      <xdr:rowOff>37828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54355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54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4634</xdr:rowOff>
    </xdr:from>
    <xdr:to>
      <xdr:col>76</xdr:col>
      <xdr:colOff>165100</xdr:colOff>
      <xdr:row>33</xdr:row>
      <xdr:rowOff>106234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122761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4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74890</xdr:rowOff>
    </xdr:from>
    <xdr:to>
      <xdr:col>72</xdr:col>
      <xdr:colOff>38100</xdr:colOff>
      <xdr:row>35</xdr:row>
      <xdr:rowOff>5040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21567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7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55492</xdr:rowOff>
    </xdr:from>
    <xdr:to>
      <xdr:col>67</xdr:col>
      <xdr:colOff>101600</xdr:colOff>
      <xdr:row>34</xdr:row>
      <xdr:rowOff>157092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8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2169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69653</xdr:rowOff>
    </xdr:from>
    <xdr:to>
      <xdr:col>85</xdr:col>
      <xdr:colOff>127000</xdr:colOff>
      <xdr:row>57</xdr:row>
      <xdr:rowOff>91715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42303"/>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78977</xdr:rowOff>
    </xdr:from>
    <xdr:to>
      <xdr:col>81</xdr:col>
      <xdr:colOff>50800</xdr:colOff>
      <xdr:row>57</xdr:row>
      <xdr:rowOff>91715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51627"/>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78977</xdr:rowOff>
    </xdr:from>
    <xdr:to>
      <xdr:col>76</xdr:col>
      <xdr:colOff>114300</xdr:colOff>
      <xdr:row>57</xdr:row>
      <xdr:rowOff>97436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51627"/>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77018</xdr:rowOff>
    </xdr:from>
    <xdr:to>
      <xdr:col>71</xdr:col>
      <xdr:colOff>177800</xdr:colOff>
      <xdr:row>57</xdr:row>
      <xdr:rowOff>97436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49668"/>
          <a:ext cx="8890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71938</xdr:rowOff>
    </xdr:from>
    <xdr:to>
      <xdr:col>72</xdr:col>
      <xdr:colOff>38100</xdr:colOff>
      <xdr:row>58</xdr:row>
      <xdr:rowOff>2088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164665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168069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18853</xdr:rowOff>
    </xdr:from>
    <xdr:to>
      <xdr:col>85</xdr:col>
      <xdr:colOff>177800</xdr:colOff>
      <xdr:row>57</xdr:row>
      <xdr:rowOff>120453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41730</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4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40915</xdr:rowOff>
    </xdr:from>
    <xdr:to>
      <xdr:col>81</xdr:col>
      <xdr:colOff>101600</xdr:colOff>
      <xdr:row>57</xdr:row>
      <xdr:rowOff>142515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159042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28177</xdr:rowOff>
    </xdr:from>
    <xdr:to>
      <xdr:col>76</xdr:col>
      <xdr:colOff>165100</xdr:colOff>
      <xdr:row>57</xdr:row>
      <xdr:rowOff>129777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146304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7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46636</xdr:rowOff>
    </xdr:from>
    <xdr:to>
      <xdr:col>72</xdr:col>
      <xdr:colOff>38100</xdr:colOff>
      <xdr:row>57</xdr:row>
      <xdr:rowOff>148236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164763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9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26218</xdr:rowOff>
    </xdr:from>
    <xdr:to>
      <xdr:col>67</xdr:col>
      <xdr:colOff>101600</xdr:colOff>
      <xdr:row>57</xdr:row>
      <xdr:rowOff>127818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144345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72548</xdr:rowOff>
    </xdr:from>
    <xdr:to>
      <xdr:col>85</xdr:col>
      <xdr:colOff>127000</xdr:colOff>
      <xdr:row>79</xdr:row>
      <xdr:rowOff>85933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17098"/>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85933</xdr:rowOff>
    </xdr:from>
    <xdr:to>
      <xdr:col>81</xdr:col>
      <xdr:colOff>50800</xdr:colOff>
      <xdr:row>79</xdr:row>
      <xdr:rowOff>88447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048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88447</xdr:rowOff>
    </xdr:from>
    <xdr:to>
      <xdr:col>76</xdr:col>
      <xdr:colOff>114300</xdr:colOff>
      <xdr:row>79</xdr:row>
      <xdr:rowOff>88751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3299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88751</xdr:rowOff>
    </xdr:from>
    <xdr:to>
      <xdr:col>71</xdr:col>
      <xdr:colOff>177800</xdr:colOff>
      <xdr:row>79</xdr:row>
      <xdr:rowOff>88978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33301"/>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20518</xdr:rowOff>
    </xdr:from>
    <xdr:to>
      <xdr:col>72</xdr:col>
      <xdr:colOff>38100</xdr:colOff>
      <xdr:row>79</xdr:row>
      <xdr:rowOff>122118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138645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21748</xdr:rowOff>
    </xdr:from>
    <xdr:to>
      <xdr:col>85</xdr:col>
      <xdr:colOff>177800</xdr:colOff>
      <xdr:row>79</xdr:row>
      <xdr:rowOff>123348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152575</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35133</xdr:rowOff>
    </xdr:from>
    <xdr:to>
      <xdr:col>81</xdr:col>
      <xdr:colOff>101600</xdr:colOff>
      <xdr:row>79</xdr:row>
      <xdr:rowOff>136733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127860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37647</xdr:rowOff>
    </xdr:from>
    <xdr:to>
      <xdr:col>76</xdr:col>
      <xdr:colOff>165100</xdr:colOff>
      <xdr:row>79</xdr:row>
      <xdr:rowOff>139247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130374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7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37951</xdr:rowOff>
    </xdr:from>
    <xdr:to>
      <xdr:col>72</xdr:col>
      <xdr:colOff>38100</xdr:colOff>
      <xdr:row>79</xdr:row>
      <xdr:rowOff>139551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130678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7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38178</xdr:rowOff>
    </xdr:from>
    <xdr:to>
      <xdr:col>67</xdr:col>
      <xdr:colOff>101600</xdr:colOff>
      <xdr:row>79</xdr:row>
      <xdr:rowOff>139778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130905</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129615</xdr:rowOff>
    </xdr:from>
    <xdr:to>
      <xdr:col>85</xdr:col>
      <xdr:colOff>127000</xdr:colOff>
      <xdr:row>96</xdr:row>
      <xdr:rowOff>34015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17365"/>
          <a:ext cx="8382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34015</xdr:rowOff>
    </xdr:from>
    <xdr:to>
      <xdr:col>81</xdr:col>
      <xdr:colOff>50800</xdr:colOff>
      <xdr:row>96</xdr:row>
      <xdr:rowOff>125306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93215"/>
          <a:ext cx="889000" cy="9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101043</xdr:rowOff>
    </xdr:from>
    <xdr:to>
      <xdr:col>76</xdr:col>
      <xdr:colOff>114300</xdr:colOff>
      <xdr:row>96</xdr:row>
      <xdr:rowOff>125306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60243"/>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60013</xdr:rowOff>
    </xdr:from>
    <xdr:to>
      <xdr:col>71</xdr:col>
      <xdr:colOff>177800</xdr:colOff>
      <xdr:row>96</xdr:row>
      <xdr:rowOff>101043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19213"/>
          <a:ext cx="8890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49512</xdr:rowOff>
    </xdr:from>
    <xdr:to>
      <xdr:col>72</xdr:col>
      <xdr:colOff>38100</xdr:colOff>
      <xdr:row>96</xdr:row>
      <xdr:rowOff>151112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0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167639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28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78815</xdr:rowOff>
    </xdr:from>
    <xdr:to>
      <xdr:col>85</xdr:col>
      <xdr:colOff>177800</xdr:colOff>
      <xdr:row>96</xdr:row>
      <xdr:rowOff>8965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101692</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1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154665</xdr:rowOff>
    </xdr:from>
    <xdr:to>
      <xdr:col>81</xdr:col>
      <xdr:colOff>101600</xdr:colOff>
      <xdr:row>96</xdr:row>
      <xdr:rowOff>84815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101342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21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74506</xdr:rowOff>
    </xdr:from>
    <xdr:to>
      <xdr:col>76</xdr:col>
      <xdr:colOff>165100</xdr:colOff>
      <xdr:row>97</xdr:row>
      <xdr:rowOff>4656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21183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30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50243</xdr:rowOff>
    </xdr:from>
    <xdr:to>
      <xdr:col>72</xdr:col>
      <xdr:colOff>38100</xdr:colOff>
      <xdr:row>96</xdr:row>
      <xdr:rowOff>151843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142970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60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9213</xdr:rowOff>
    </xdr:from>
    <xdr:to>
      <xdr:col>67</xdr:col>
      <xdr:colOff>101600</xdr:colOff>
      <xdr:row>96</xdr:row>
      <xdr:rowOff>110813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101940</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56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55559</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6570659"/>
          <a:ext cx="1269" cy="21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148410</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34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2236</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63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55559</xdr:rowOff>
    </xdr:from>
    <xdr:to>
      <xdr:col>116</xdr:col>
      <xdr:colOff>152400</xdr:colOff>
      <xdr:row>38</xdr:row>
      <xdr:rowOff>55559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7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106455</xdr:rowOff>
    </xdr:from>
    <xdr:to>
      <xdr:col>116</xdr:col>
      <xdr:colOff>63500</xdr:colOff>
      <xdr:row>39</xdr:row>
      <xdr:rowOff>58384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5249955"/>
          <a:ext cx="838200" cy="14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21411</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7079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42984</xdr:rowOff>
    </xdr:from>
    <xdr:to>
      <xdr:col>116</xdr:col>
      <xdr:colOff>114300</xdr:colOff>
      <xdr:row>39</xdr:row>
      <xdr:rowOff>144584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2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106455</xdr:rowOff>
    </xdr:from>
    <xdr:to>
      <xdr:col>111</xdr:col>
      <xdr:colOff>177800</xdr:colOff>
      <xdr:row>39</xdr:row>
      <xdr:rowOff>47199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5249955"/>
          <a:ext cx="889000" cy="14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28288</xdr:rowOff>
    </xdr:from>
    <xdr:to>
      <xdr:col>112</xdr:col>
      <xdr:colOff>38100</xdr:colOff>
      <xdr:row>39</xdr:row>
      <xdr:rowOff>129888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121015</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8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47199</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733749"/>
          <a:ext cx="8890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45107</xdr:rowOff>
    </xdr:from>
    <xdr:to>
      <xdr:col>107</xdr:col>
      <xdr:colOff>101600</xdr:colOff>
      <xdr:row>39</xdr:row>
      <xdr:rowOff>146707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137834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82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25692</xdr:rowOff>
    </xdr:from>
    <xdr:to>
      <xdr:col>102</xdr:col>
      <xdr:colOff>165100</xdr:colOff>
      <xdr:row>39</xdr:row>
      <xdr:rowOff>127292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143819</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45874</xdr:rowOff>
    </xdr:from>
    <xdr:to>
      <xdr:col>98</xdr:col>
      <xdr:colOff>38100</xdr:colOff>
      <xdr:row>39</xdr:row>
      <xdr:rowOff>147474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164001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7584</xdr:rowOff>
    </xdr:from>
    <xdr:to>
      <xdr:col>116</xdr:col>
      <xdr:colOff>114300</xdr:colOff>
      <xdr:row>39</xdr:row>
      <xdr:rowOff>109184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138411</xdr:rowOff>
    </xdr:from>
    <xdr:ext cx="469744"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4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55655</xdr:rowOff>
    </xdr:from>
    <xdr:to>
      <xdr:col>112</xdr:col>
      <xdr:colOff>38100</xdr:colOff>
      <xdr:row>30</xdr:row>
      <xdr:rowOff>157255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51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2332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56111" y="49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167849</xdr:rowOff>
    </xdr:from>
    <xdr:to>
      <xdr:col>107</xdr:col>
      <xdr:colOff>101600</xdr:colOff>
      <xdr:row>39</xdr:row>
      <xdr:rowOff>97999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114526</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199428" y="64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人口減少に伴い、住民一人当たりのコストが年々増加している。特に衛生費は住民一人当たり</a:t>
          </a:r>
          <a:r>
            <a:rPr kumimoji="1" lang="en-US" altLang="ja-JP" sz="1300">
              <a:latin typeface="ＭＳ Ｐゴシック" panose="020B0600070205080204" pitchFamily="50" charset="-128"/>
              <a:ea typeface="ＭＳ Ｐゴシック" panose="020B0600070205080204" pitchFamily="50" charset="-128"/>
            </a:rPr>
            <a:t>221,617</a:t>
          </a:r>
          <a:r>
            <a:rPr kumimoji="1" lang="ja-JP" altLang="en-US" sz="1300">
              <a:latin typeface="ＭＳ Ｐゴシック" panose="020B0600070205080204" pitchFamily="50" charset="-128"/>
              <a:ea typeface="ＭＳ Ｐゴシック" panose="020B0600070205080204" pitchFamily="50" charset="-128"/>
            </a:rPr>
            <a:t>円となっており、類似団体と比べて高い水準で推移している。これは、合併処理浄化槽設置整備事業補助金の増加などが主な要因である。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また、土木費についても、昨年度より大きく増加し住民一人当たり</a:t>
          </a:r>
          <a:r>
            <a:rPr kumimoji="1" lang="en-US" altLang="ja-JP" sz="1300">
              <a:latin typeface="ＭＳ Ｐゴシック" panose="020B0600070205080204" pitchFamily="50" charset="-128"/>
              <a:ea typeface="ＭＳ Ｐゴシック" panose="020B0600070205080204" pitchFamily="50" charset="-128"/>
            </a:rPr>
            <a:t>220,816</a:t>
          </a:r>
          <a:r>
            <a:rPr kumimoji="1" lang="ja-JP" altLang="en-US" sz="1300">
              <a:latin typeface="ＭＳ Ｐゴシック" panose="020B0600070205080204" pitchFamily="50" charset="-128"/>
              <a:ea typeface="ＭＳ Ｐゴシック" panose="020B0600070205080204" pitchFamily="50" charset="-128"/>
            </a:rPr>
            <a:t>円となっている。これは、新たに村営住宅・定住促進住宅の建設によるものである。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中期的な見通しのもとに最低水準の取り崩しに努めている。しかし、企業減少に伴う法人村民税の減収や、人口の減少、超高齢化及び所得水準の低迷による個人村民税が落ち込むなど、こうした状況は、今後も続いていることから、普通交付税を含めた一般財源の確保が厳しい状況が続いており、財政調整基金をはじめとする各種基金の運用による財政運営が求められるため、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額はない。一般会計からの基準外繰出を行わないよう最小限の統合計画に止め、健全な財政運営を行っている。しかし、一般会計においても実質収支比率同様に今後は、普通交付税を含めた一般財源の確保が厳しい状況となる見込みであり、財政調整基金をはじめとする各種基金の運用による財政運営が求められるため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3275064</v>
      </c>
      <c r="BO4" s="423"/>
      <c r="BP4" s="423"/>
      <c r="BQ4" s="423"/>
      <c r="BR4" s="423"/>
      <c r="BS4" s="423"/>
      <c r="BT4" s="423"/>
      <c r="BU4" s="424"/>
      <c r="BV4" s="422">
        <v>3441412</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14.5</v>
      </c>
      <c r="CU4" s="604"/>
      <c r="CV4" s="604"/>
      <c r="CW4" s="604"/>
      <c r="CX4" s="604"/>
      <c r="CY4" s="604"/>
      <c r="CZ4" s="604"/>
      <c r="DA4" s="605"/>
      <c r="DB4" s="603">
        <v>17.8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3068231</v>
      </c>
      <c r="BO5" s="428"/>
      <c r="BP5" s="428"/>
      <c r="BQ5" s="428"/>
      <c r="BR5" s="428"/>
      <c r="BS5" s="428"/>
      <c r="BT5" s="428"/>
      <c r="BU5" s="429"/>
      <c r="BV5" s="427">
        <v>3180732</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93.5</v>
      </c>
      <c r="CU5" s="398"/>
      <c r="CV5" s="398"/>
      <c r="CW5" s="398"/>
      <c r="CX5" s="398"/>
      <c r="CY5" s="398"/>
      <c r="CZ5" s="398"/>
      <c r="DA5" s="399"/>
      <c r="DB5" s="397">
        <v>88.5</v>
      </c>
      <c r="DC5" s="398"/>
      <c r="DD5" s="398"/>
      <c r="DE5" s="398"/>
      <c r="DF5" s="398"/>
      <c r="DG5" s="398"/>
      <c r="DH5" s="398"/>
      <c r="DI5" s="399"/>
      <c r="DJ5" s="185"/>
      <c r="DK5" s="185"/>
      <c r="DL5" s="185"/>
      <c r="DM5" s="185"/>
      <c r="DN5" s="185"/>
      <c r="DO5" s="185"/>
    </row>
    <row r="6" spans="1:119" ht="18.75" customHeight="1" x14ac:dyDescent="0.2">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206833</v>
      </c>
      <c r="BO6" s="428"/>
      <c r="BP6" s="428"/>
      <c r="BQ6" s="428"/>
      <c r="BR6" s="428"/>
      <c r="BS6" s="428"/>
      <c r="BT6" s="428"/>
      <c r="BU6" s="429"/>
      <c r="BV6" s="427">
        <v>260680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96.7</v>
      </c>
      <c r="CU6" s="578"/>
      <c r="CV6" s="578"/>
      <c r="CW6" s="578"/>
      <c r="CX6" s="578"/>
      <c r="CY6" s="578"/>
      <c r="CZ6" s="578"/>
      <c r="DA6" s="579"/>
      <c r="DB6" s="577">
        <v>91.5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139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1427997</v>
      </c>
      <c r="CU7" s="428"/>
      <c r="CV7" s="428"/>
      <c r="CW7" s="428"/>
      <c r="CX7" s="428"/>
      <c r="CY7" s="428"/>
      <c r="CZ7" s="428"/>
      <c r="DA7" s="429"/>
      <c r="DB7" s="427">
        <v>1463357</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206833</v>
      </c>
      <c r="BO8" s="428"/>
      <c r="BP8" s="428"/>
      <c r="BQ8" s="428"/>
      <c r="BR8" s="428"/>
      <c r="BS8" s="428"/>
      <c r="BT8" s="428"/>
      <c r="BU8" s="429"/>
      <c r="BV8" s="427">
        <v>260541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0.19</v>
      </c>
      <c r="CU8" s="541"/>
      <c r="CV8" s="541"/>
      <c r="CW8" s="541"/>
      <c r="CX8" s="541"/>
      <c r="CY8" s="541"/>
      <c r="CZ8" s="541"/>
      <c r="DA8" s="542"/>
      <c r="DB8" s="540">
        <v>0.19</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1313</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93</v>
      </c>
      <c r="AV9" s="485"/>
      <c r="AW9" s="485"/>
      <c r="AX9" s="485"/>
      <c r="AY9" s="407" t="s">
        <v>116</v>
      </c>
      <c r="AZ9" s="408"/>
      <c r="BA9" s="408"/>
      <c r="BB9" s="408"/>
      <c r="BC9" s="408"/>
      <c r="BD9" s="408"/>
      <c r="BE9" s="408"/>
      <c r="BF9" s="408"/>
      <c r="BG9" s="408"/>
      <c r="BH9" s="408"/>
      <c r="BI9" s="408"/>
      <c r="BJ9" s="408"/>
      <c r="BK9" s="408"/>
      <c r="BL9" s="408"/>
      <c r="BM9" s="409"/>
      <c r="BN9" s="427">
        <v>-53708</v>
      </c>
      <c r="BO9" s="428"/>
      <c r="BP9" s="428"/>
      <c r="BQ9" s="428"/>
      <c r="BR9" s="428"/>
      <c r="BS9" s="428"/>
      <c r="BT9" s="428"/>
      <c r="BU9" s="429"/>
      <c r="BV9" s="427">
        <v>-86550</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10.3</v>
      </c>
      <c r="CU9" s="398"/>
      <c r="CV9" s="398"/>
      <c r="CW9" s="398"/>
      <c r="CX9" s="398"/>
      <c r="CY9" s="398"/>
      <c r="CZ9" s="398"/>
      <c r="DA9" s="399"/>
      <c r="DB9" s="397">
        <v>9.3000000000000007</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1643</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12772</v>
      </c>
      <c r="BO10" s="428"/>
      <c r="BP10" s="428"/>
      <c r="BQ10" s="428"/>
      <c r="BR10" s="428"/>
      <c r="BS10" s="428"/>
      <c r="BT10" s="428"/>
      <c r="BU10" s="429"/>
      <c r="BV10" s="427">
        <v>11243</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1422</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101</v>
      </c>
      <c r="AV12" s="485"/>
      <c r="AW12" s="485"/>
      <c r="AX12" s="485"/>
      <c r="AY12" s="407" t="s">
        <v>134</v>
      </c>
      <c r="AZ12" s="408"/>
      <c r="BA12" s="408"/>
      <c r="BB12" s="408"/>
      <c r="BC12" s="408"/>
      <c r="BD12" s="408"/>
      <c r="BE12" s="408"/>
      <c r="BF12" s="408"/>
      <c r="BG12" s="408"/>
      <c r="BH12" s="408"/>
      <c r="BI12" s="408"/>
      <c r="BJ12" s="408"/>
      <c r="BK12" s="408"/>
      <c r="BL12" s="408"/>
      <c r="BM12" s="409"/>
      <c r="BN12" s="427">
        <v>150000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1417</v>
      </c>
      <c r="S13" s="531"/>
      <c r="T13" s="531"/>
      <c r="U13" s="531"/>
      <c r="V13" s="532"/>
      <c r="W13" s="518" t="s">
        <v>138</v>
      </c>
      <c r="X13" s="440"/>
      <c r="Y13" s="440"/>
      <c r="Z13" s="440"/>
      <c r="AA13" s="440"/>
      <c r="AB13" s="441"/>
      <c r="AC13" s="403">
        <v>46</v>
      </c>
      <c r="AD13" s="404"/>
      <c r="AE13" s="404"/>
      <c r="AF13" s="404"/>
      <c r="AG13" s="405"/>
      <c r="AH13" s="403">
        <v>66</v>
      </c>
      <c r="AI13" s="404"/>
      <c r="AJ13" s="404"/>
      <c r="AK13" s="404"/>
      <c r="AL13" s="406"/>
      <c r="AM13" s="496" t="s">
        <v>139</v>
      </c>
      <c r="AN13" s="401"/>
      <c r="AO13" s="401"/>
      <c r="AP13" s="401"/>
      <c r="AQ13" s="401"/>
      <c r="AR13" s="401"/>
      <c r="AS13" s="401"/>
      <c r="AT13" s="402"/>
      <c r="AU13" s="484" t="s">
        <v>101</v>
      </c>
      <c r="AV13" s="485"/>
      <c r="AW13" s="485"/>
      <c r="AX13" s="485"/>
      <c r="AY13" s="407" t="s">
        <v>140</v>
      </c>
      <c r="AZ13" s="408"/>
      <c r="BA13" s="408"/>
      <c r="BB13" s="408"/>
      <c r="BC13" s="408"/>
      <c r="BD13" s="408"/>
      <c r="BE13" s="408"/>
      <c r="BF13" s="408"/>
      <c r="BG13" s="408"/>
      <c r="BH13" s="408"/>
      <c r="BI13" s="408"/>
      <c r="BJ13" s="408"/>
      <c r="BK13" s="408"/>
      <c r="BL13" s="408"/>
      <c r="BM13" s="409"/>
      <c r="BN13" s="427">
        <v>-190936</v>
      </c>
      <c r="BO13" s="428"/>
      <c r="BP13" s="428"/>
      <c r="BQ13" s="428"/>
      <c r="BR13" s="428"/>
      <c r="BS13" s="428"/>
      <c r="BT13" s="428"/>
      <c r="BU13" s="429"/>
      <c r="BV13" s="427">
        <v>-75307</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5</v>
      </c>
      <c r="CU13" s="398"/>
      <c r="CV13" s="398"/>
      <c r="CW13" s="398"/>
      <c r="CX13" s="398"/>
      <c r="CY13" s="398"/>
      <c r="CZ13" s="398"/>
      <c r="DA13" s="399"/>
      <c r="DB13" s="397">
        <v>3.1</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1467</v>
      </c>
      <c r="S14" s="531"/>
      <c r="T14" s="531"/>
      <c r="U14" s="531"/>
      <c r="V14" s="532"/>
      <c r="W14" s="533"/>
      <c r="X14" s="443"/>
      <c r="Y14" s="443"/>
      <c r="Z14" s="443"/>
      <c r="AA14" s="443"/>
      <c r="AB14" s="444"/>
      <c r="AC14" s="523">
        <v>9.6</v>
      </c>
      <c r="AD14" s="524"/>
      <c r="AE14" s="524"/>
      <c r="AF14" s="524"/>
      <c r="AG14" s="525"/>
      <c r="AH14" s="523">
        <v>10.7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137</v>
      </c>
      <c r="N15" s="528"/>
      <c r="O15" s="528"/>
      <c r="P15" s="528"/>
      <c r="Q15" s="529"/>
      <c r="R15" s="530">
        <v>1463</v>
      </c>
      <c r="S15" s="531"/>
      <c r="T15" s="531"/>
      <c r="U15" s="531"/>
      <c r="V15" s="532"/>
      <c r="W15" s="518" t="s">
        <v>144</v>
      </c>
      <c r="X15" s="440"/>
      <c r="Y15" s="440"/>
      <c r="Z15" s="440"/>
      <c r="AA15" s="440"/>
      <c r="AB15" s="441"/>
      <c r="AC15" s="403">
        <v>152</v>
      </c>
      <c r="AD15" s="404"/>
      <c r="AE15" s="404"/>
      <c r="AF15" s="404"/>
      <c r="AG15" s="405"/>
      <c r="AH15" s="403">
        <v>175</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262839</v>
      </c>
      <c r="BO15" s="423"/>
      <c r="BP15" s="423"/>
      <c r="BQ15" s="423"/>
      <c r="BR15" s="423"/>
      <c r="BS15" s="423"/>
      <c r="BT15" s="423"/>
      <c r="BU15" s="424"/>
      <c r="BV15" s="422">
        <v>261795</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31.6</v>
      </c>
      <c r="AD16" s="524"/>
      <c r="AE16" s="524"/>
      <c r="AF16" s="524"/>
      <c r="AG16" s="525"/>
      <c r="AH16" s="523">
        <v>28.3</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1300721</v>
      </c>
      <c r="BO16" s="428"/>
      <c r="BP16" s="428"/>
      <c r="BQ16" s="428"/>
      <c r="BR16" s="428"/>
      <c r="BS16" s="428"/>
      <c r="BT16" s="428"/>
      <c r="BU16" s="429"/>
      <c r="BV16" s="427">
        <v>1349440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150</v>
      </c>
      <c r="N17" s="513"/>
      <c r="O17" s="513"/>
      <c r="P17" s="513"/>
      <c r="Q17" s="514"/>
      <c r="R17" s="515" t="s">
        <v>148</v>
      </c>
      <c r="S17" s="516"/>
      <c r="T17" s="516"/>
      <c r="U17" s="516"/>
      <c r="V17" s="517"/>
      <c r="W17" s="518" t="s">
        <v>151</v>
      </c>
      <c r="X17" s="440"/>
      <c r="Y17" s="440"/>
      <c r="Z17" s="440"/>
      <c r="AA17" s="440"/>
      <c r="AB17" s="441"/>
      <c r="AC17" s="403">
        <v>283</v>
      </c>
      <c r="AD17" s="404"/>
      <c r="AE17" s="404"/>
      <c r="AF17" s="404"/>
      <c r="AG17" s="405"/>
      <c r="AH17" s="403">
        <v>378</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338811</v>
      </c>
      <c r="BO17" s="428"/>
      <c r="BP17" s="428"/>
      <c r="BQ17" s="428"/>
      <c r="BR17" s="428"/>
      <c r="BS17" s="428"/>
      <c r="BT17" s="428"/>
      <c r="BU17" s="429"/>
      <c r="BV17" s="427">
        <v>336580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153</v>
      </c>
      <c r="C18" s="490"/>
      <c r="D18" s="490"/>
      <c r="E18" s="491"/>
      <c r="F18" s="491"/>
      <c r="G18" s="491"/>
      <c r="H18" s="491"/>
      <c r="I18" s="491"/>
      <c r="J18" s="491"/>
      <c r="K18" s="491"/>
      <c r="L18" s="492">
        <v>269.26</v>
      </c>
      <c r="M18" s="492"/>
      <c r="N18" s="492"/>
      <c r="O18" s="492"/>
      <c r="P18" s="492"/>
      <c r="Q18" s="492"/>
      <c r="R18" s="493"/>
      <c r="S18" s="493"/>
      <c r="T18" s="493"/>
      <c r="U18" s="493"/>
      <c r="V18" s="494"/>
      <c r="W18" s="508"/>
      <c r="X18" s="509"/>
      <c r="Y18" s="509"/>
      <c r="Z18" s="509"/>
      <c r="AA18" s="509"/>
      <c r="AB18" s="519"/>
      <c r="AC18" s="391">
        <v>58.8</v>
      </c>
      <c r="AD18" s="392"/>
      <c r="AE18" s="392"/>
      <c r="AF18" s="392"/>
      <c r="AG18" s="495"/>
      <c r="AH18" s="391">
        <v>61.1</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1440116</v>
      </c>
      <c r="BO18" s="428"/>
      <c r="BP18" s="428"/>
      <c r="BQ18" s="428"/>
      <c r="BR18" s="428"/>
      <c r="BS18" s="428"/>
      <c r="BT18" s="428"/>
      <c r="BU18" s="429"/>
      <c r="BV18" s="427">
        <v>1399547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155</v>
      </c>
      <c r="C19" s="490"/>
      <c r="D19" s="490"/>
      <c r="E19" s="491"/>
      <c r="F19" s="491"/>
      <c r="G19" s="491"/>
      <c r="H19" s="491"/>
      <c r="I19" s="491"/>
      <c r="J19" s="491"/>
      <c r="K19" s="491"/>
      <c r="L19" s="497">
        <v>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2183262</v>
      </c>
      <c r="BO19" s="428"/>
      <c r="BP19" s="428"/>
      <c r="BQ19" s="428"/>
      <c r="BR19" s="428"/>
      <c r="BS19" s="428"/>
      <c r="BT19" s="428"/>
      <c r="BU19" s="429"/>
      <c r="BV19" s="427">
        <v>2169818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157</v>
      </c>
      <c r="C20" s="490"/>
      <c r="D20" s="490"/>
      <c r="E20" s="491"/>
      <c r="F20" s="491"/>
      <c r="G20" s="491"/>
      <c r="H20" s="491"/>
      <c r="I20" s="491"/>
      <c r="J20" s="491"/>
      <c r="K20" s="491"/>
      <c r="L20" s="497">
        <v>680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2884784</v>
      </c>
      <c r="BO23" s="428"/>
      <c r="BP23" s="428"/>
      <c r="BQ23" s="428"/>
      <c r="BR23" s="428"/>
      <c r="BS23" s="428"/>
      <c r="BT23" s="428"/>
      <c r="BU23" s="429"/>
      <c r="BV23" s="427">
        <v>2654211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166</v>
      </c>
      <c r="F24" s="401"/>
      <c r="G24" s="401"/>
      <c r="H24" s="401"/>
      <c r="I24" s="401"/>
      <c r="J24" s="401"/>
      <c r="K24" s="402"/>
      <c r="L24" s="403">
        <v>1</v>
      </c>
      <c r="M24" s="404"/>
      <c r="N24" s="404"/>
      <c r="O24" s="404"/>
      <c r="P24" s="405"/>
      <c r="Q24" s="403">
        <v>6600</v>
      </c>
      <c r="R24" s="404"/>
      <c r="S24" s="404"/>
      <c r="T24" s="404"/>
      <c r="U24" s="404"/>
      <c r="V24" s="405"/>
      <c r="W24" s="469"/>
      <c r="X24" s="460"/>
      <c r="Y24" s="461"/>
      <c r="Z24" s="400" t="s">
        <v>167</v>
      </c>
      <c r="AA24" s="401"/>
      <c r="AB24" s="401"/>
      <c r="AC24" s="401"/>
      <c r="AD24" s="401"/>
      <c r="AE24" s="401"/>
      <c r="AF24" s="401"/>
      <c r="AG24" s="402"/>
      <c r="AH24" s="403">
        <v>50</v>
      </c>
      <c r="AI24" s="404"/>
      <c r="AJ24" s="404"/>
      <c r="AK24" s="404"/>
      <c r="AL24" s="405"/>
      <c r="AM24" s="403">
        <v>146000</v>
      </c>
      <c r="AN24" s="404"/>
      <c r="AO24" s="404"/>
      <c r="AP24" s="404"/>
      <c r="AQ24" s="404"/>
      <c r="AR24" s="405"/>
      <c r="AS24" s="403">
        <v>2920</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2884784</v>
      </c>
      <c r="BO24" s="428"/>
      <c r="BP24" s="428"/>
      <c r="BQ24" s="428"/>
      <c r="BR24" s="428"/>
      <c r="BS24" s="428"/>
      <c r="BT24" s="428"/>
      <c r="BU24" s="429"/>
      <c r="BV24" s="427">
        <v>2654211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169</v>
      </c>
      <c r="F25" s="401"/>
      <c r="G25" s="401"/>
      <c r="H25" s="401"/>
      <c r="I25" s="401"/>
      <c r="J25" s="401"/>
      <c r="K25" s="402"/>
      <c r="L25" s="403">
        <v>1</v>
      </c>
      <c r="M25" s="404"/>
      <c r="N25" s="404"/>
      <c r="O25" s="404"/>
      <c r="P25" s="405"/>
      <c r="Q25" s="403">
        <v>5600</v>
      </c>
      <c r="R25" s="404"/>
      <c r="S25" s="404"/>
      <c r="T25" s="404"/>
      <c r="U25" s="404"/>
      <c r="V25" s="405"/>
      <c r="W25" s="469"/>
      <c r="X25" s="460"/>
      <c r="Y25" s="461"/>
      <c r="Z25" s="400" t="s">
        <v>170</v>
      </c>
      <c r="AA25" s="401"/>
      <c r="AB25" s="401"/>
      <c r="AC25" s="401"/>
      <c r="AD25" s="401"/>
      <c r="AE25" s="401"/>
      <c r="AF25" s="401"/>
      <c r="AG25" s="402"/>
      <c r="AH25" s="403" t="s">
        <v>171</v>
      </c>
      <c r="AI25" s="404"/>
      <c r="AJ25" s="404"/>
      <c r="AK25" s="404"/>
      <c r="AL25" s="405"/>
      <c r="AM25" s="403" t="s">
        <v>128</v>
      </c>
      <c r="AN25" s="404"/>
      <c r="AO25" s="404"/>
      <c r="AP25" s="404"/>
      <c r="AQ25" s="404"/>
      <c r="AR25" s="405"/>
      <c r="AS25" s="403" t="s">
        <v>171</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t="s">
        <v>171</v>
      </c>
      <c r="BO25" s="423"/>
      <c r="BP25" s="423"/>
      <c r="BQ25" s="423"/>
      <c r="BR25" s="423"/>
      <c r="BS25" s="423"/>
      <c r="BT25" s="423"/>
      <c r="BU25" s="424"/>
      <c r="BV25" s="422" t="s">
        <v>128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173</v>
      </c>
      <c r="F26" s="401"/>
      <c r="G26" s="401"/>
      <c r="H26" s="401"/>
      <c r="I26" s="401"/>
      <c r="J26" s="401"/>
      <c r="K26" s="402"/>
      <c r="L26" s="403">
        <v>1</v>
      </c>
      <c r="M26" s="404"/>
      <c r="N26" s="404"/>
      <c r="O26" s="404"/>
      <c r="P26" s="405"/>
      <c r="Q26" s="403">
        <v>4700</v>
      </c>
      <c r="R26" s="404"/>
      <c r="S26" s="404"/>
      <c r="T26" s="404"/>
      <c r="U26" s="404"/>
      <c r="V26" s="405"/>
      <c r="W26" s="469"/>
      <c r="X26" s="460"/>
      <c r="Y26" s="461"/>
      <c r="Z26" s="400" t="s">
        <v>174</v>
      </c>
      <c r="AA26" s="482"/>
      <c r="AB26" s="482"/>
      <c r="AC26" s="482"/>
      <c r="AD26" s="482"/>
      <c r="AE26" s="482"/>
      <c r="AF26" s="482"/>
      <c r="AG26" s="483"/>
      <c r="AH26" s="403">
        <v>3</v>
      </c>
      <c r="AI26" s="404"/>
      <c r="AJ26" s="404"/>
      <c r="AK26" s="404"/>
      <c r="AL26" s="405"/>
      <c r="AM26" s="403">
        <v>7374</v>
      </c>
      <c r="AN26" s="404"/>
      <c r="AO26" s="404"/>
      <c r="AP26" s="404"/>
      <c r="AQ26" s="404"/>
      <c r="AR26" s="405"/>
      <c r="AS26" s="403">
        <v>2458</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171</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176</v>
      </c>
      <c r="F27" s="401"/>
      <c r="G27" s="401"/>
      <c r="H27" s="401"/>
      <c r="I27" s="401"/>
      <c r="J27" s="401"/>
      <c r="K27" s="402"/>
      <c r="L27" s="403">
        <v>1</v>
      </c>
      <c r="M27" s="404"/>
      <c r="N27" s="404"/>
      <c r="O27" s="404"/>
      <c r="P27" s="405"/>
      <c r="Q27" s="403">
        <v>2850</v>
      </c>
      <c r="R27" s="404"/>
      <c r="S27" s="404"/>
      <c r="T27" s="404"/>
      <c r="U27" s="404"/>
      <c r="V27" s="405"/>
      <c r="W27" s="469"/>
      <c r="X27" s="460"/>
      <c r="Y27" s="461"/>
      <c r="Z27" s="400" t="s">
        <v>177</v>
      </c>
      <c r="AA27" s="401"/>
      <c r="AB27" s="401"/>
      <c r="AC27" s="401"/>
      <c r="AD27" s="401"/>
      <c r="AE27" s="401"/>
      <c r="AF27" s="401"/>
      <c r="AG27" s="402"/>
      <c r="AH27" s="403" t="s">
        <v>128</v>
      </c>
      <c r="AI27" s="404"/>
      <c r="AJ27" s="404"/>
      <c r="AK27" s="404"/>
      <c r="AL27" s="405"/>
      <c r="AM27" s="403" t="s">
        <v>178</v>
      </c>
      <c r="AN27" s="404"/>
      <c r="AO27" s="404"/>
      <c r="AP27" s="404"/>
      <c r="AQ27" s="404"/>
      <c r="AR27" s="405"/>
      <c r="AS27" s="403" t="s">
        <v>128</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242272</v>
      </c>
      <c r="BO27" s="431"/>
      <c r="BP27" s="431"/>
      <c r="BQ27" s="431"/>
      <c r="BR27" s="431"/>
      <c r="BS27" s="431"/>
      <c r="BT27" s="431"/>
      <c r="BU27" s="432"/>
      <c r="BV27" s="430">
        <v>241577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180</v>
      </c>
      <c r="F28" s="401"/>
      <c r="G28" s="401"/>
      <c r="H28" s="401"/>
      <c r="I28" s="401"/>
      <c r="J28" s="401"/>
      <c r="K28" s="402"/>
      <c r="L28" s="403">
        <v>1</v>
      </c>
      <c r="M28" s="404"/>
      <c r="N28" s="404"/>
      <c r="O28" s="404"/>
      <c r="P28" s="405"/>
      <c r="Q28" s="403">
        <v>2300</v>
      </c>
      <c r="R28" s="404"/>
      <c r="S28" s="404"/>
      <c r="T28" s="404"/>
      <c r="U28" s="404"/>
      <c r="V28" s="405"/>
      <c r="W28" s="469"/>
      <c r="X28" s="460"/>
      <c r="Y28" s="461"/>
      <c r="Z28" s="400" t="s">
        <v>181</v>
      </c>
      <c r="AA28" s="401"/>
      <c r="AB28" s="401"/>
      <c r="AC28" s="401"/>
      <c r="AD28" s="401"/>
      <c r="AE28" s="401"/>
      <c r="AF28" s="401"/>
      <c r="AG28" s="402"/>
      <c r="AH28" s="403" t="s">
        <v>128</v>
      </c>
      <c r="AI28" s="404"/>
      <c r="AJ28" s="404"/>
      <c r="AK28" s="404"/>
      <c r="AL28" s="405"/>
      <c r="AM28" s="403" t="s">
        <v>128</v>
      </c>
      <c r="AN28" s="404"/>
      <c r="AO28" s="404"/>
      <c r="AP28" s="404"/>
      <c r="AQ28" s="404"/>
      <c r="AR28" s="405"/>
      <c r="AS28" s="403" t="s">
        <v>171</v>
      </c>
      <c r="AT28" s="404"/>
      <c r="AU28" s="404"/>
      <c r="AV28" s="404"/>
      <c r="AW28" s="404"/>
      <c r="AX28" s="406"/>
      <c r="AY28" s="410" t="s">
        <v>182</v>
      </c>
      <c r="AZ28" s="411"/>
      <c r="BA28" s="411"/>
      <c r="BB28" s="412"/>
      <c r="BC28" s="419" t="s">
        <v>47</v>
      </c>
      <c r="BD28" s="420"/>
      <c r="BE28" s="420"/>
      <c r="BF28" s="420"/>
      <c r="BG28" s="420"/>
      <c r="BH28" s="420"/>
      <c r="BI28" s="420"/>
      <c r="BJ28" s="420"/>
      <c r="BK28" s="420"/>
      <c r="BL28" s="420"/>
      <c r="BM28" s="421"/>
      <c r="BN28" s="422">
        <v>1853778</v>
      </c>
      <c r="BO28" s="423"/>
      <c r="BP28" s="423"/>
      <c r="BQ28" s="423"/>
      <c r="BR28" s="423"/>
      <c r="BS28" s="423"/>
      <c r="BT28" s="423"/>
      <c r="BU28" s="424"/>
      <c r="BV28" s="422">
        <v>1991006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183</v>
      </c>
      <c r="F29" s="401"/>
      <c r="G29" s="401"/>
      <c r="H29" s="401"/>
      <c r="I29" s="401"/>
      <c r="J29" s="401"/>
      <c r="K29" s="402"/>
      <c r="L29" s="403">
        <v>6</v>
      </c>
      <c r="M29" s="404"/>
      <c r="N29" s="404"/>
      <c r="O29" s="404"/>
      <c r="P29" s="405"/>
      <c r="Q29" s="403">
        <v>2150</v>
      </c>
      <c r="R29" s="404"/>
      <c r="S29" s="404"/>
      <c r="T29" s="404"/>
      <c r="U29" s="404"/>
      <c r="V29" s="405"/>
      <c r="W29" s="470"/>
      <c r="X29" s="471"/>
      <c r="Y29" s="472"/>
      <c r="Z29" s="400" t="s">
        <v>184</v>
      </c>
      <c r="AA29" s="401"/>
      <c r="AB29" s="401"/>
      <c r="AC29" s="401"/>
      <c r="AD29" s="401"/>
      <c r="AE29" s="401"/>
      <c r="AF29" s="401"/>
      <c r="AG29" s="402"/>
      <c r="AH29" s="403">
        <v>50</v>
      </c>
      <c r="AI29" s="404"/>
      <c r="AJ29" s="404"/>
      <c r="AK29" s="404"/>
      <c r="AL29" s="405"/>
      <c r="AM29" s="403">
        <v>146000</v>
      </c>
      <c r="AN29" s="404"/>
      <c r="AO29" s="404"/>
      <c r="AP29" s="404"/>
      <c r="AQ29" s="404"/>
      <c r="AR29" s="405"/>
      <c r="AS29" s="403">
        <v>2920</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184709</v>
      </c>
      <c r="BO29" s="428"/>
      <c r="BP29" s="428"/>
      <c r="BQ29" s="428"/>
      <c r="BR29" s="428"/>
      <c r="BS29" s="428"/>
      <c r="BT29" s="428"/>
      <c r="BU29" s="429"/>
      <c r="BV29" s="427">
        <v>180337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97.3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3929677</v>
      </c>
      <c r="BO30" s="431"/>
      <c r="BP30" s="431"/>
      <c r="BQ30" s="431"/>
      <c r="BR30" s="431"/>
      <c r="BS30" s="431"/>
      <c r="BT30" s="431"/>
      <c r="BU30" s="432"/>
      <c r="BV30" s="430">
        <v>4119643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194</v>
      </c>
      <c r="X33" s="389"/>
      <c r="Y33" s="389"/>
      <c r="Z33" s="389"/>
      <c r="AA33" s="389"/>
      <c r="AB33" s="389"/>
      <c r="AC33" s="389"/>
      <c r="AD33" s="389"/>
      <c r="AE33" s="389"/>
      <c r="AF33" s="389"/>
      <c r="AG33" s="389"/>
      <c r="AH33" s="389"/>
      <c r="AI33" s="389"/>
      <c r="AJ33" s="389"/>
      <c r="AK33" s="389"/>
      <c r="AL33" s="215"/>
      <c r="AM33" s="390" t="s">
        <v>193</v>
      </c>
      <c r="AN33" s="390"/>
      <c r="AO33" s="389" t="s">
        <v>194</v>
      </c>
      <c r="AP33" s="389"/>
      <c r="AQ33" s="389"/>
      <c r="AR33" s="389"/>
      <c r="AS33" s="389"/>
      <c r="AT33" s="389"/>
      <c r="AU33" s="389"/>
      <c r="AV33" s="389"/>
      <c r="AW33" s="389"/>
      <c r="AX33" s="389"/>
      <c r="AY33" s="389"/>
      <c r="AZ33" s="389"/>
      <c r="BA33" s="389"/>
      <c r="BB33" s="389"/>
      <c r="BC33" s="389"/>
      <c r="BD33" s="216"/>
      <c r="BE33" s="389" t="s">
        <v>195</v>
      </c>
      <c r="BF33" s="389"/>
      <c r="BG33" s="389" t="s">
        <v>196</v>
      </c>
      <c r="BH33" s="389"/>
      <c r="BI33" s="389"/>
      <c r="BJ33" s="389"/>
      <c r="BK33" s="389"/>
      <c r="BL33" s="389"/>
      <c r="BM33" s="389"/>
      <c r="BN33" s="389"/>
      <c r="BO33" s="389"/>
      <c r="BP33" s="389"/>
      <c r="BQ33" s="389"/>
      <c r="BR33" s="389"/>
      <c r="BS33" s="389"/>
      <c r="BT33" s="389"/>
      <c r="BU33" s="389"/>
      <c r="BV33" s="216"/>
      <c r="BW33" s="390" t="s">
        <v>195</v>
      </c>
      <c r="BX33" s="390"/>
      <c r="BY33" s="389" t="s">
        <v>197</v>
      </c>
      <c r="BZ33" s="389"/>
      <c r="CA33" s="389"/>
      <c r="CB33" s="389"/>
      <c r="CC33" s="389"/>
      <c r="CD33" s="389"/>
      <c r="CE33" s="389"/>
      <c r="CF33" s="389"/>
      <c r="CG33" s="389"/>
      <c r="CH33" s="389"/>
      <c r="CI33" s="389"/>
      <c r="CJ33" s="389"/>
      <c r="CK33" s="389"/>
      <c r="CL33" s="389"/>
      <c r="CM33" s="389"/>
      <c r="CN33" s="215"/>
      <c r="CO33" s="390" t="s">
        <v>198</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川上村国民健康保険事業特別会計(事業勘定)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IF('各会計、関係団体の財政状況及び健全化判断比率'!B33="","",'各会計、関係団体の財政状況及び健全化判断比率'!B33)</f>
        <v>川上村簡易水道事業特別会計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奈良県市町村総合事務組合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川上村土地開発公社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川上村営林野事業特別会計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川上村国民健康保険事業特別会計(直診勘定)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吉野広域行政組合</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グリーンパークかわかみ</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川上村水没者生活再建対策事業特別会計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川上村介護保険事業特別会計(保険事業勘定)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さくら広域環境衛生組合</v>
      </c>
      <c r="BZ36" s="385"/>
      <c r="CA36" s="385"/>
      <c r="CB36" s="385"/>
      <c r="CC36" s="385"/>
      <c r="CD36" s="385"/>
      <c r="CE36" s="385"/>
      <c r="CF36" s="385"/>
      <c r="CG36" s="385"/>
      <c r="CH36" s="385"/>
      <c r="CI36" s="385"/>
      <c r="CJ36" s="385"/>
      <c r="CK36" s="385"/>
      <c r="CL36" s="385"/>
      <c r="CM36" s="385"/>
      <c r="CN36" s="213"/>
      <c r="CO36" s="386">
        <f t="shared" si="3"/>
        <v>20</v>
      </c>
      <c r="CP36" s="386"/>
      <c r="CQ36" s="385" t="str">
        <f>IF('各会計、関係団体の財政状況及び健全化判断比率'!BS9="","",'各会計、関係団体の財政状況及び健全化判断比率'!BS9)</f>
        <v>吉野川紀の川源流物語</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川上村歯科診療所特別会計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川上村介護保険事業特別会計(サービス事業勘定)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奈良広域水質検査センター組合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9</v>
      </c>
      <c r="V38" s="386"/>
      <c r="W38" s="385" t="str">
        <f>IF('各会計、関係団体の財政状況及び健全化判断比率'!B32="","",'各会計、関係団体の財政状況及び健全化判断比率'!B32)</f>
        <v>川上村後期高齢者医療事業特別会計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奈良県後期高齢者医療広域連合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南和広域医療組合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奈良県広域消防組合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WlJlRhDQyd/1lsk8LCI3y1fIdvUk9FL4mwGCvbo74UsB4dYrtxRTFSBVsDdHDsosVcABsJtKznz6ASybV+MRQ==" saltValue="2DxIt58LwVtMdFNH6cjZ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2">
      <c r="A34" s="22"/>
      <c r="B34" s="31"/>
      <c r="C34" s="1206" t="s">
        <v>548</v>
      </c>
      <c r="D34" s="1206"/>
      <c r="E34" s="1207"/>
      <c r="F34" s="32">
        <v>18.55</v>
      </c>
      <c r="G34" s="33">
        <v>14.86</v>
      </c>
      <c r="H34" s="33">
        <v>22.06</v>
      </c>
      <c r="I34" s="33">
        <v>17.8</v>
      </c>
      <c r="J34" s="34">
        <v>14.42</v>
      </c>
      <c r="K34" s="22"/>
      <c r="L34" s="22"/>
      <c r="M34" s="22"/>
      <c r="N34" s="22"/>
      <c r="O34" s="22"/>
      <c r="P34" s="22"/>
    </row>
    <row r="35" spans="1:16" ht="39" customHeight="1" x14ac:dyDescent="0.2">
      <c r="A35" s="22"/>
      <c r="B35" s="35"/>
      <c r="C35" s="1200" t="s">
        <v>549</v>
      </c>
      <c r="D35" s="1201"/>
      <c r="E35" s="1202"/>
      <c r="F35" s="36">
        <v>2.38</v>
      </c>
      <c r="G35" s="37">
        <v>2.27</v>
      </c>
      <c r="H35" s="37">
        <v>2.0499999999999998</v>
      </c>
      <c r="I35" s="37">
        <v>1.97</v>
      </c>
      <c r="J35" s="38">
        <v>1.52</v>
      </c>
      <c r="K35" s="22"/>
      <c r="L35" s="22"/>
      <c r="M35" s="22"/>
      <c r="N35" s="22"/>
      <c r="O35" s="22"/>
      <c r="P35" s="22"/>
    </row>
    <row r="36" spans="1:16" ht="39" customHeight="1" x14ac:dyDescent="0.2">
      <c r="A36" s="22"/>
      <c r="B36" s="35"/>
      <c r="C36" s="1200" t="s">
        <v>550</v>
      </c>
      <c r="D36" s="1201"/>
      <c r="E36" s="1202"/>
      <c r="F36" s="36">
        <v>1.21</v>
      </c>
      <c r="G36" s="37">
        <v>1.82</v>
      </c>
      <c r="H36" s="37">
        <v>3.54</v>
      </c>
      <c r="I36" s="37">
        <v>3.79</v>
      </c>
      <c r="J36" s="38">
        <v>1.34</v>
      </c>
      <c r="K36" s="22"/>
      <c r="L36" s="22"/>
      <c r="M36" s="22"/>
      <c r="N36" s="22"/>
      <c r="O36" s="22"/>
      <c r="P36" s="22"/>
    </row>
    <row r="37" spans="1:16" ht="39" customHeight="1" x14ac:dyDescent="0.2">
      <c r="A37" s="22"/>
      <c r="B37" s="35"/>
      <c r="C37" s="1200" t="s">
        <v>551</v>
      </c>
      <c r="D37" s="1201"/>
      <c r="E37" s="1202"/>
      <c r="F37" s="36">
        <v>0.45</v>
      </c>
      <c r="G37" s="37">
        <v>0.59</v>
      </c>
      <c r="H37" s="37">
        <v>0.7</v>
      </c>
      <c r="I37" s="37">
        <v>0.52</v>
      </c>
      <c r="J37" s="38">
        <v>0.41</v>
      </c>
      <c r="K37" s="22"/>
      <c r="L37" s="22"/>
      <c r="M37" s="22"/>
      <c r="N37" s="22"/>
      <c r="O37" s="22"/>
      <c r="P37" s="22"/>
    </row>
    <row r="38" spans="1:16" ht="39" customHeight="1" x14ac:dyDescent="0.2">
      <c r="A38" s="22"/>
      <c r="B38" s="35"/>
      <c r="C38" s="1200" t="s">
        <v>552</v>
      </c>
      <c r="D38" s="1201"/>
      <c r="E38" s="1202"/>
      <c r="F38" s="36">
        <v>0.35</v>
      </c>
      <c r="G38" s="37">
        <v>0.22</v>
      </c>
      <c r="H38" s="37">
        <v>0.21</v>
      </c>
      <c r="I38" s="37">
        <v>0.31</v>
      </c>
      <c r="J38" s="38">
        <v>0.2</v>
      </c>
      <c r="K38" s="22"/>
      <c r="L38" s="22"/>
      <c r="M38" s="22"/>
      <c r="N38" s="22"/>
      <c r="O38" s="22"/>
      <c r="P38" s="22"/>
    </row>
    <row r="39" spans="1:16" ht="39" customHeight="1" x14ac:dyDescent="0.2">
      <c r="A39" s="22"/>
      <c r="B39" s="35"/>
      <c r="C39" s="1200" t="s">
        <v>553</v>
      </c>
      <c r="D39" s="1201"/>
      <c r="E39" s="1202"/>
      <c r="F39" s="36">
        <v>0</v>
      </c>
      <c r="G39" s="37">
        <v>0.05</v>
      </c>
      <c r="H39" s="37">
        <v>0.06</v>
      </c>
      <c r="I39" s="37">
        <v>0.06</v>
      </c>
      <c r="J39" s="38">
        <v>7.0000000000000007E-2</v>
      </c>
      <c r="K39" s="22"/>
      <c r="L39" s="22"/>
      <c r="M39" s="22"/>
      <c r="N39" s="22"/>
      <c r="O39" s="22"/>
      <c r="P39" s="22"/>
    </row>
    <row r="40" spans="1:16" ht="39" customHeight="1" x14ac:dyDescent="0.2">
      <c r="A40" s="22"/>
      <c r="B40" s="35"/>
      <c r="C40" s="1200" t="s">
        <v>554</v>
      </c>
      <c r="D40" s="1201"/>
      <c r="E40" s="1202"/>
      <c r="F40" s="36">
        <v>0.28999999999999998</v>
      </c>
      <c r="G40" s="37">
        <v>0.27</v>
      </c>
      <c r="H40" s="37">
        <v>0.03</v>
      </c>
      <c r="I40" s="37">
        <v>0.04</v>
      </c>
      <c r="J40" s="38">
        <v>0.04</v>
      </c>
      <c r="K40" s="22"/>
      <c r="L40" s="22"/>
      <c r="M40" s="22"/>
      <c r="N40" s="22"/>
      <c r="O40" s="22"/>
      <c r="P40" s="22"/>
    </row>
    <row r="41" spans="1:16" ht="39" customHeight="1" x14ac:dyDescent="0.2">
      <c r="A41" s="22"/>
      <c r="B41" s="35"/>
      <c r="C41" s="1200" t="s">
        <v>555</v>
      </c>
      <c r="D41" s="1201"/>
      <c r="E41" s="1202"/>
      <c r="F41" s="36">
        <v>0.03</v>
      </c>
      <c r="G41" s="37">
        <v>0.02</v>
      </c>
      <c r="H41" s="37">
        <v>0.01</v>
      </c>
      <c r="I41" s="37">
        <v>0.01</v>
      </c>
      <c r="J41" s="38">
        <v>0.03</v>
      </c>
      <c r="K41" s="22"/>
      <c r="L41" s="22"/>
      <c r="M41" s="22"/>
      <c r="N41" s="22"/>
      <c r="O41" s="22"/>
      <c r="P41" s="22"/>
    </row>
    <row r="42" spans="1:16" ht="39" customHeight="1" x14ac:dyDescent="0.2">
      <c r="A42" s="22"/>
      <c r="B42" s="39"/>
      <c r="C42" s="1200" t="s">
        <v>556</v>
      </c>
      <c r="D42" s="1201"/>
      <c r="E42" s="1202"/>
      <c r="F42" s="36" t="s">
        <v>498</v>
      </c>
      <c r="G42" s="37" t="s">
        <v>498</v>
      </c>
      <c r="H42" s="37" t="s">
        <v>498</v>
      </c>
      <c r="I42" s="37" t="s">
        <v>498</v>
      </c>
      <c r="J42" s="38" t="s">
        <v>498</v>
      </c>
      <c r="K42" s="22"/>
      <c r="L42" s="22"/>
      <c r="M42" s="22"/>
      <c r="N42" s="22"/>
      <c r="O42" s="22"/>
      <c r="P42" s="22"/>
    </row>
    <row r="43" spans="1:16" ht="39" customHeight="1" thickBot="1" x14ac:dyDescent="0.25">
      <c r="A43" s="22"/>
      <c r="B43" s="40"/>
      <c r="C43" s="1203" t="s">
        <v>557</v>
      </c>
      <c r="D43" s="1204"/>
      <c r="E43" s="1205"/>
      <c r="F43" s="41">
        <v>0.04</v>
      </c>
      <c r="G43" s="42">
        <v>0.05</v>
      </c>
      <c r="H43" s="42">
        <v>0.05</v>
      </c>
      <c r="I43" s="42">
        <v>0.03</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lAhkOF+RuWPQ5IbXPqlgRFezI/KeUfYIwOXT3Eo4xHFpiyzAi0EgQfw9Paa8701MyDuq+qjIKw1LtsJ/yZtJw==" saltValue="2x+WD/xtG2M7d4pSKr8A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2">
      <c r="A45" s="48"/>
      <c r="B45" s="1226" t="s">
        <v>10</v>
      </c>
      <c r="C45" s="1227"/>
      <c r="D45" s="58"/>
      <c r="E45" s="1232" t="s">
        <v>11</v>
      </c>
      <c r="F45" s="1232"/>
      <c r="G45" s="1232"/>
      <c r="H45" s="1232"/>
      <c r="I45" s="1232"/>
      <c r="J45" s="1233"/>
      <c r="K45" s="59">
        <v>210</v>
      </c>
      <c r="L45" s="60">
        <v>186</v>
      </c>
      <c r="M45" s="60">
        <v>170</v>
      </c>
      <c r="N45" s="60">
        <v>202</v>
      </c>
      <c r="O45" s="61">
        <v>224</v>
      </c>
      <c r="P45" s="48"/>
      <c r="Q45" s="48"/>
      <c r="R45" s="48"/>
      <c r="S45" s="48"/>
      <c r="T45" s="48"/>
      <c r="U45" s="48"/>
    </row>
    <row r="46" spans="1:21" ht="30.75" customHeight="1" x14ac:dyDescent="0.2">
      <c r="A46" s="48"/>
      <c r="B46" s="1228"/>
      <c r="C46" s="1229"/>
      <c r="D46" s="62"/>
      <c r="E46" s="1210" t="s">
        <v>12</v>
      </c>
      <c r="F46" s="1210"/>
      <c r="G46" s="1210"/>
      <c r="H46" s="1210"/>
      <c r="I46" s="1210"/>
      <c r="J46" s="1211"/>
      <c r="K46" s="63" t="s">
        <v>498</v>
      </c>
      <c r="L46" s="64" t="s">
        <v>498</v>
      </c>
      <c r="M46" s="64" t="s">
        <v>498</v>
      </c>
      <c r="N46" s="64" t="s">
        <v>498</v>
      </c>
      <c r="O46" s="65" t="s">
        <v>498</v>
      </c>
      <c r="P46" s="48"/>
      <c r="Q46" s="48"/>
      <c r="R46" s="48"/>
      <c r="S46" s="48"/>
      <c r="T46" s="48"/>
      <c r="U46" s="48"/>
    </row>
    <row r="47" spans="1:21" ht="30.75" customHeight="1" x14ac:dyDescent="0.2">
      <c r="A47" s="48"/>
      <c r="B47" s="1228"/>
      <c r="C47" s="1229"/>
      <c r="D47" s="62"/>
      <c r="E47" s="1210" t="s">
        <v>13</v>
      </c>
      <c r="F47" s="1210"/>
      <c r="G47" s="1210"/>
      <c r="H47" s="1210"/>
      <c r="I47" s="1210"/>
      <c r="J47" s="1211"/>
      <c r="K47" s="63" t="s">
        <v>498</v>
      </c>
      <c r="L47" s="64" t="s">
        <v>498</v>
      </c>
      <c r="M47" s="64" t="s">
        <v>498</v>
      </c>
      <c r="N47" s="64" t="s">
        <v>498</v>
      </c>
      <c r="O47" s="65" t="s">
        <v>498</v>
      </c>
      <c r="P47" s="48"/>
      <c r="Q47" s="48"/>
      <c r="R47" s="48"/>
      <c r="S47" s="48"/>
      <c r="T47" s="48"/>
      <c r="U47" s="48"/>
    </row>
    <row r="48" spans="1:21" ht="30.75" customHeight="1" x14ac:dyDescent="0.2">
      <c r="A48" s="48"/>
      <c r="B48" s="1228"/>
      <c r="C48" s="1229"/>
      <c r="D48" s="62"/>
      <c r="E48" s="1210" t="s">
        <v>14</v>
      </c>
      <c r="F48" s="1210"/>
      <c r="G48" s="1210"/>
      <c r="H48" s="1210"/>
      <c r="I48" s="1210"/>
      <c r="J48" s="1211"/>
      <c r="K48" s="63">
        <v>84</v>
      </c>
      <c r="L48" s="64">
        <v>73</v>
      </c>
      <c r="M48" s="64">
        <v>70</v>
      </c>
      <c r="N48" s="64">
        <v>72</v>
      </c>
      <c r="O48" s="65">
        <v>69</v>
      </c>
      <c r="P48" s="48"/>
      <c r="Q48" s="48"/>
      <c r="R48" s="48"/>
      <c r="S48" s="48"/>
      <c r="T48" s="48"/>
      <c r="U48" s="48"/>
    </row>
    <row r="49" spans="1:21" ht="30.75" customHeight="1" x14ac:dyDescent="0.2">
      <c r="A49" s="48"/>
      <c r="B49" s="1228"/>
      <c r="C49" s="1229"/>
      <c r="D49" s="62"/>
      <c r="E49" s="1210" t="s">
        <v>15</v>
      </c>
      <c r="F49" s="1210"/>
      <c r="G49" s="1210"/>
      <c r="H49" s="1210"/>
      <c r="I49" s="1210"/>
      <c r="J49" s="1211"/>
      <c r="K49" s="63">
        <v>19</v>
      </c>
      <c r="L49" s="64">
        <v>16</v>
      </c>
      <c r="M49" s="64">
        <v>12</v>
      </c>
      <c r="N49" s="64">
        <v>11</v>
      </c>
      <c r="O49" s="65">
        <v>6</v>
      </c>
      <c r="P49" s="48"/>
      <c r="Q49" s="48"/>
      <c r="R49" s="48"/>
      <c r="S49" s="48"/>
      <c r="T49" s="48"/>
      <c r="U49" s="48"/>
    </row>
    <row r="50" spans="1:21" ht="30.75" customHeight="1" x14ac:dyDescent="0.2">
      <c r="A50" s="48"/>
      <c r="B50" s="1228"/>
      <c r="C50" s="1229"/>
      <c r="D50" s="62"/>
      <c r="E50" s="1210" t="s">
        <v>16</v>
      </c>
      <c r="F50" s="1210"/>
      <c r="G50" s="1210"/>
      <c r="H50" s="1210"/>
      <c r="I50" s="1210"/>
      <c r="J50" s="1211"/>
      <c r="K50" s="63" t="s">
        <v>498</v>
      </c>
      <c r="L50" s="64" t="s">
        <v>498</v>
      </c>
      <c r="M50" s="64" t="s">
        <v>498</v>
      </c>
      <c r="N50" s="64" t="s">
        <v>498</v>
      </c>
      <c r="O50" s="65" t="s">
        <v>498</v>
      </c>
      <c r="P50" s="48"/>
      <c r="Q50" s="48"/>
      <c r="R50" s="48"/>
      <c r="S50" s="48"/>
      <c r="T50" s="48"/>
      <c r="U50" s="48"/>
    </row>
    <row r="51" spans="1:21" ht="30.75" customHeight="1" x14ac:dyDescent="0.2">
      <c r="A51" s="48"/>
      <c r="B51" s="1230"/>
      <c r="C51" s="1231"/>
      <c r="D51" s="66"/>
      <c r="E51" s="1210" t="s">
        <v>17</v>
      </c>
      <c r="F51" s="1210"/>
      <c r="G51" s="1210"/>
      <c r="H51" s="1210"/>
      <c r="I51" s="1210"/>
      <c r="J51" s="1211"/>
      <c r="K51" s="63" t="s">
        <v>498</v>
      </c>
      <c r="L51" s="64" t="s">
        <v>498</v>
      </c>
      <c r="M51" s="64" t="s">
        <v>498</v>
      </c>
      <c r="N51" s="64" t="s">
        <v>498</v>
      </c>
      <c r="O51" s="65" t="s">
        <v>498</v>
      </c>
      <c r="P51" s="48"/>
      <c r="Q51" s="48"/>
      <c r="R51" s="48"/>
      <c r="S51" s="48"/>
      <c r="T51" s="48"/>
      <c r="U51" s="48"/>
    </row>
    <row r="52" spans="1:21" ht="30.75" customHeight="1" x14ac:dyDescent="0.2">
      <c r="A52" s="48"/>
      <c r="B52" s="1208" t="s">
        <v>18</v>
      </c>
      <c r="C52" s="1209"/>
      <c r="D52" s="66"/>
      <c r="E52" s="1210" t="s">
        <v>19</v>
      </c>
      <c r="F52" s="1210"/>
      <c r="G52" s="1210"/>
      <c r="H52" s="1210"/>
      <c r="I52" s="1210"/>
      <c r="J52" s="1211"/>
      <c r="K52" s="63">
        <v>293</v>
      </c>
      <c r="L52" s="64">
        <v>261</v>
      </c>
      <c r="M52" s="64">
        <v>222</v>
      </c>
      <c r="N52" s="64">
        <v>207</v>
      </c>
      <c r="O52" s="65">
        <v>217</v>
      </c>
      <c r="P52" s="48"/>
      <c r="Q52" s="48"/>
      <c r="R52" s="48"/>
      <c r="S52" s="48"/>
      <c r="T52" s="48"/>
      <c r="U52" s="48"/>
    </row>
    <row r="53" spans="1:21" ht="30.75" customHeight="1" thickBot="1" x14ac:dyDescent="0.25">
      <c r="A53" s="48"/>
      <c r="B53" s="1212" t="s">
        <v>20</v>
      </c>
      <c r="C53" s="1213"/>
      <c r="D53" s="67"/>
      <c r="E53" s="1214" t="s">
        <v>21</v>
      </c>
      <c r="F53" s="1214"/>
      <c r="G53" s="1214"/>
      <c r="H53" s="1214"/>
      <c r="I53" s="1214"/>
      <c r="J53" s="1215"/>
      <c r="K53" s="68">
        <v>20</v>
      </c>
      <c r="L53" s="69">
        <v>14</v>
      </c>
      <c r="M53" s="69">
        <v>30</v>
      </c>
      <c r="N53" s="69">
        <v>78</v>
      </c>
      <c r="O53" s="70">
        <v>82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2">
      <c r="B57" s="1216" t="s">
        <v>24</v>
      </c>
      <c r="C57" s="1217"/>
      <c r="D57" s="1220" t="s">
        <v>25</v>
      </c>
      <c r="E57" s="1221"/>
      <c r="F57" s="1221"/>
      <c r="G57" s="1221"/>
      <c r="H57" s="1221"/>
      <c r="I57" s="1221"/>
      <c r="J57" s="1222"/>
      <c r="K57" s="82"/>
      <c r="L57" s="83"/>
      <c r="M57" s="83"/>
      <c r="N57" s="83"/>
      <c r="O57" s="84"/>
    </row>
    <row r="58" spans="1:21" ht="31.5" customHeight="1" thickBot="1" x14ac:dyDescent="0.25">
      <c r="B58" s="1218"/>
      <c r="C58" s="1219"/>
      <c r="D58" s="1223" t="s">
        <v>26</v>
      </c>
      <c r="E58" s="1224"/>
      <c r="F58" s="1224"/>
      <c r="G58" s="1224"/>
      <c r="H58" s="1224"/>
      <c r="I58" s="1224"/>
      <c r="J58" s="1225"/>
      <c r="K58" s="85"/>
      <c r="L58" s="86"/>
      <c r="M58" s="86"/>
      <c r="N58" s="86"/>
      <c r="O58" s="87"/>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Z6QG944An6/z4+T10tjzFq516+in8RlbJaqAcniiJhVwJshpXCmO7DQK4IJ0KjKH0Z5IPLTp94eHQx0nT2KCw==" saltValue="TSFJSU0SMkS577NXMjAw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540</v>
      </c>
      <c r="J40" s="99" t="s">
        <v>541</v>
      </c>
      <c r="K40" s="99" t="s">
        <v>542</v>
      </c>
      <c r="L40" s="99" t="s">
        <v>543</v>
      </c>
      <c r="M40" s="100" t="s">
        <v>544</v>
      </c>
    </row>
    <row r="41" spans="2:13" ht="27.75" customHeight="1" x14ac:dyDescent="0.2">
      <c r="B41" s="1246" t="s">
        <v>29</v>
      </c>
      <c r="C41" s="1247"/>
      <c r="D41" s="101"/>
      <c r="E41" s="1248" t="s">
        <v>30</v>
      </c>
      <c r="F41" s="1248"/>
      <c r="G41" s="1248"/>
      <c r="H41" s="1249"/>
      <c r="I41" s="102">
        <v>2009</v>
      </c>
      <c r="J41" s="103">
        <v>2282</v>
      </c>
      <c r="K41" s="103">
        <v>2536</v>
      </c>
      <c r="L41" s="103">
        <v>2654</v>
      </c>
      <c r="M41" s="104">
        <v>2885</v>
      </c>
    </row>
    <row r="42" spans="2:13" ht="27.75" customHeight="1" x14ac:dyDescent="0.2">
      <c r="B42" s="1236"/>
      <c r="C42" s="1237"/>
      <c r="D42" s="105"/>
      <c r="E42" s="1240" t="s">
        <v>31</v>
      </c>
      <c r="F42" s="1240"/>
      <c r="G42" s="1240"/>
      <c r="H42" s="1241"/>
      <c r="I42" s="106" t="s">
        <v>498</v>
      </c>
      <c r="J42" s="107" t="s">
        <v>498</v>
      </c>
      <c r="K42" s="107" t="s">
        <v>498</v>
      </c>
      <c r="L42" s="107" t="s">
        <v>498</v>
      </c>
      <c r="M42" s="108" t="s">
        <v>498</v>
      </c>
    </row>
    <row r="43" spans="2:13" ht="27.75" customHeight="1" x14ac:dyDescent="0.2">
      <c r="B43" s="1236"/>
      <c r="C43" s="1237"/>
      <c r="D43" s="105"/>
      <c r="E43" s="1240" t="s">
        <v>32</v>
      </c>
      <c r="F43" s="1240"/>
      <c r="G43" s="1240"/>
      <c r="H43" s="1241"/>
      <c r="I43" s="106">
        <v>783</v>
      </c>
      <c r="J43" s="107">
        <v>718</v>
      </c>
      <c r="K43" s="107">
        <v>681</v>
      </c>
      <c r="L43" s="107">
        <v>700</v>
      </c>
      <c r="M43" s="108">
        <v>701</v>
      </c>
    </row>
    <row r="44" spans="2:13" ht="27.75" customHeight="1" x14ac:dyDescent="0.2">
      <c r="B44" s="1236"/>
      <c r="C44" s="1237"/>
      <c r="D44" s="105"/>
      <c r="E44" s="1240" t="s">
        <v>33</v>
      </c>
      <c r="F44" s="1240"/>
      <c r="G44" s="1240"/>
      <c r="H44" s="1241"/>
      <c r="I44" s="106">
        <v>95</v>
      </c>
      <c r="J44" s="107">
        <v>200</v>
      </c>
      <c r="K44" s="107">
        <v>319</v>
      </c>
      <c r="L44" s="107">
        <v>314</v>
      </c>
      <c r="M44" s="108">
        <v>317</v>
      </c>
    </row>
    <row r="45" spans="2:13" ht="27.75" customHeight="1" x14ac:dyDescent="0.2">
      <c r="B45" s="1236"/>
      <c r="C45" s="1237"/>
      <c r="D45" s="105"/>
      <c r="E45" s="1240" t="s">
        <v>34</v>
      </c>
      <c r="F45" s="1240"/>
      <c r="G45" s="1240"/>
      <c r="H45" s="1241"/>
      <c r="I45" s="106">
        <v>549</v>
      </c>
      <c r="J45" s="107">
        <v>513</v>
      </c>
      <c r="K45" s="107">
        <v>491</v>
      </c>
      <c r="L45" s="107">
        <v>483</v>
      </c>
      <c r="M45" s="108">
        <v>307</v>
      </c>
    </row>
    <row r="46" spans="2:13" ht="27.75" customHeight="1" x14ac:dyDescent="0.2">
      <c r="B46" s="1236"/>
      <c r="C46" s="1237"/>
      <c r="D46" s="109"/>
      <c r="E46" s="1240" t="s">
        <v>35</v>
      </c>
      <c r="F46" s="1240"/>
      <c r="G46" s="1240"/>
      <c r="H46" s="1241"/>
      <c r="I46" s="106">
        <v>415</v>
      </c>
      <c r="J46" s="107" t="s">
        <v>498</v>
      </c>
      <c r="K46" s="107" t="s">
        <v>498</v>
      </c>
      <c r="L46" s="107" t="s">
        <v>498</v>
      </c>
      <c r="M46" s="108" t="s">
        <v>498</v>
      </c>
    </row>
    <row r="47" spans="2:13" ht="27.75" customHeight="1" x14ac:dyDescent="0.2">
      <c r="B47" s="1236"/>
      <c r="C47" s="1237"/>
      <c r="D47" s="110"/>
      <c r="E47" s="1250" t="s">
        <v>36</v>
      </c>
      <c r="F47" s="1251"/>
      <c r="G47" s="1251"/>
      <c r="H47" s="1252"/>
      <c r="I47" s="106" t="s">
        <v>498</v>
      </c>
      <c r="J47" s="107" t="s">
        <v>498</v>
      </c>
      <c r="K47" s="107" t="s">
        <v>498</v>
      </c>
      <c r="L47" s="107" t="s">
        <v>498</v>
      </c>
      <c r="M47" s="108" t="s">
        <v>498</v>
      </c>
    </row>
    <row r="48" spans="2:13" ht="27.75" customHeight="1" x14ac:dyDescent="0.2">
      <c r="B48" s="1236"/>
      <c r="C48" s="1237"/>
      <c r="D48" s="105"/>
      <c r="E48" s="1240" t="s">
        <v>37</v>
      </c>
      <c r="F48" s="1240"/>
      <c r="G48" s="1240"/>
      <c r="H48" s="1241"/>
      <c r="I48" s="106" t="s">
        <v>498</v>
      </c>
      <c r="J48" s="107" t="s">
        <v>498</v>
      </c>
      <c r="K48" s="107" t="s">
        <v>498</v>
      </c>
      <c r="L48" s="107" t="s">
        <v>498</v>
      </c>
      <c r="M48" s="108" t="s">
        <v>498</v>
      </c>
    </row>
    <row r="49" spans="2:13" ht="27.75" customHeight="1" x14ac:dyDescent="0.2">
      <c r="B49" s="1238"/>
      <c r="C49" s="1239"/>
      <c r="D49" s="105"/>
      <c r="E49" s="1240" t="s">
        <v>38</v>
      </c>
      <c r="F49" s="1240"/>
      <c r="G49" s="1240"/>
      <c r="H49" s="1241"/>
      <c r="I49" s="106" t="s">
        <v>498</v>
      </c>
      <c r="J49" s="107" t="s">
        <v>498</v>
      </c>
      <c r="K49" s="107" t="s">
        <v>498</v>
      </c>
      <c r="L49" s="107" t="s">
        <v>498</v>
      </c>
      <c r="M49" s="108" t="s">
        <v>498</v>
      </c>
    </row>
    <row r="50" spans="2:13" ht="27.75" customHeight="1" x14ac:dyDescent="0.2">
      <c r="B50" s="1234" t="s">
        <v>39</v>
      </c>
      <c r="C50" s="1235"/>
      <c r="D50" s="111"/>
      <c r="E50" s="1240" t="s">
        <v>40</v>
      </c>
      <c r="F50" s="1240"/>
      <c r="G50" s="1240"/>
      <c r="H50" s="1241"/>
      <c r="I50" s="106">
        <v>6455</v>
      </c>
      <c r="J50" s="107">
        <v>6334</v>
      </c>
      <c r="K50" s="107">
        <v>6393</v>
      </c>
      <c r="L50" s="107">
        <v>6370</v>
      </c>
      <c r="M50" s="108">
        <v>6078</v>
      </c>
    </row>
    <row r="51" spans="2:13" ht="27.75" customHeight="1" x14ac:dyDescent="0.2">
      <c r="B51" s="1236"/>
      <c r="C51" s="1237"/>
      <c r="D51" s="105"/>
      <c r="E51" s="1240" t="s">
        <v>41</v>
      </c>
      <c r="F51" s="1240"/>
      <c r="G51" s="1240"/>
      <c r="H51" s="1241"/>
      <c r="I51" s="106">
        <v>224</v>
      </c>
      <c r="J51" s="107">
        <v>21</v>
      </c>
      <c r="K51" s="107">
        <v>21</v>
      </c>
      <c r="L51" s="107">
        <v>233</v>
      </c>
      <c r="M51" s="108">
        <v>217</v>
      </c>
    </row>
    <row r="52" spans="2:13" ht="27.75" customHeight="1" x14ac:dyDescent="0.2">
      <c r="B52" s="1238"/>
      <c r="C52" s="1239"/>
      <c r="D52" s="105"/>
      <c r="E52" s="1240" t="s">
        <v>42</v>
      </c>
      <c r="F52" s="1240"/>
      <c r="G52" s="1240"/>
      <c r="H52" s="1241"/>
      <c r="I52" s="106">
        <v>2037</v>
      </c>
      <c r="J52" s="107">
        <v>2215</v>
      </c>
      <c r="K52" s="107">
        <v>2292</v>
      </c>
      <c r="L52" s="107">
        <v>2414</v>
      </c>
      <c r="M52" s="108">
        <v>2676</v>
      </c>
    </row>
    <row r="53" spans="2:13" ht="27.75" customHeight="1" thickBot="1" x14ac:dyDescent="0.25">
      <c r="B53" s="1242" t="s">
        <v>43</v>
      </c>
      <c r="C53" s="1243"/>
      <c r="D53" s="112"/>
      <c r="E53" s="1244" t="s">
        <v>44</v>
      </c>
      <c r="F53" s="1244"/>
      <c r="G53" s="1244"/>
      <c r="H53" s="1245"/>
      <c r="I53" s="113">
        <v>-4867</v>
      </c>
      <c r="J53" s="114">
        <v>-4857</v>
      </c>
      <c r="K53" s="114">
        <v>-4680</v>
      </c>
      <c r="L53" s="114">
        <v>-4866</v>
      </c>
      <c r="M53" s="115">
        <v>-4762</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SDoXBR3phbmamdIT9BF+HmjGSrjC92zR3aDHP66TbGh2CdAozc1J/mqvm++U05FGVYDvNfIKaQgCaltzTwpSw==" saltValue="p6KHBSZULOS2Wg2TGYUY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542</v>
      </c>
      <c r="G54" s="124" t="s">
        <v>543</v>
      </c>
      <c r="H54" s="125" t="s">
        <v>544</v>
      </c>
    </row>
    <row r="55" spans="2:8" ht="52.5" customHeight="1" x14ac:dyDescent="0.2">
      <c r="B55" s="126"/>
      <c r="C55" s="1261" t="s">
        <v>47</v>
      </c>
      <c r="D55" s="1261"/>
      <c r="E55" s="1262"/>
      <c r="F55" s="127">
        <v>1980</v>
      </c>
      <c r="G55" s="127">
        <v>1991</v>
      </c>
      <c r="H55" s="128">
        <v>1854</v>
      </c>
    </row>
    <row r="56" spans="2:8" ht="52.5" customHeight="1" x14ac:dyDescent="0.2">
      <c r="B56" s="129"/>
      <c r="C56" s="1263" t="s">
        <v>48</v>
      </c>
      <c r="D56" s="1263"/>
      <c r="E56" s="1264"/>
      <c r="F56" s="130">
        <v>176</v>
      </c>
      <c r="G56" s="130">
        <v>180</v>
      </c>
      <c r="H56" s="131">
        <v>185</v>
      </c>
    </row>
    <row r="57" spans="2:8" ht="53.25" customHeight="1" x14ac:dyDescent="0.2">
      <c r="B57" s="129"/>
      <c r="C57" s="1265" t="s">
        <v>49</v>
      </c>
      <c r="D57" s="1265"/>
      <c r="E57" s="1266"/>
      <c r="F57" s="132">
        <v>4309</v>
      </c>
      <c r="G57" s="132">
        <v>4120</v>
      </c>
      <c r="H57" s="133">
        <v>3930</v>
      </c>
    </row>
    <row r="58" spans="2:8" ht="45.75" customHeight="1" x14ac:dyDescent="0.2">
      <c r="B58" s="134"/>
      <c r="C58" s="1253" t="s">
        <v>578</v>
      </c>
      <c r="D58" s="1254"/>
      <c r="E58" s="1255"/>
      <c r="F58" s="135">
        <v>3654</v>
      </c>
      <c r="G58" s="135">
        <v>3496</v>
      </c>
      <c r="H58" s="136">
        <v>3336</v>
      </c>
    </row>
    <row r="59" spans="2:8" ht="45.75" customHeight="1" x14ac:dyDescent="0.2">
      <c r="B59" s="134"/>
      <c r="C59" s="1253" t="s">
        <v>579</v>
      </c>
      <c r="D59" s="1254"/>
      <c r="E59" s="1255"/>
      <c r="F59" s="135">
        <v>253</v>
      </c>
      <c r="G59" s="135">
        <v>251</v>
      </c>
      <c r="H59" s="136">
        <v>247</v>
      </c>
    </row>
    <row r="60" spans="2:8" ht="45.75" customHeight="1" x14ac:dyDescent="0.2">
      <c r="B60" s="134"/>
      <c r="C60" s="1253" t="s">
        <v>580</v>
      </c>
      <c r="D60" s="1254"/>
      <c r="E60" s="1255"/>
      <c r="F60" s="135">
        <v>238</v>
      </c>
      <c r="G60" s="135">
        <v>238</v>
      </c>
      <c r="H60" s="136">
        <v>238</v>
      </c>
    </row>
    <row r="61" spans="2:8" ht="45.75" customHeight="1" x14ac:dyDescent="0.2">
      <c r="B61" s="134"/>
      <c r="C61" s="1253" t="s">
        <v>581</v>
      </c>
      <c r="D61" s="1254"/>
      <c r="E61" s="1255"/>
      <c r="F61" s="135">
        <v>62</v>
      </c>
      <c r="G61" s="135">
        <v>59</v>
      </c>
      <c r="H61" s="136">
        <v>38</v>
      </c>
    </row>
    <row r="62" spans="2:8" ht="45.75" customHeight="1" thickBot="1" x14ac:dyDescent="0.25">
      <c r="B62" s="137"/>
      <c r="C62" s="1256" t="s">
        <v>582</v>
      </c>
      <c r="D62" s="1257"/>
      <c r="E62" s="1258"/>
      <c r="F62" s="138">
        <v>82</v>
      </c>
      <c r="G62" s="138">
        <v>56</v>
      </c>
      <c r="H62" s="139">
        <v>50</v>
      </c>
    </row>
    <row r="63" spans="2:8" ht="52.5" customHeight="1" thickBot="1" x14ac:dyDescent="0.25">
      <c r="B63" s="140"/>
      <c r="C63" s="1259" t="s">
        <v>50</v>
      </c>
      <c r="D63" s="1259"/>
      <c r="E63" s="1260"/>
      <c r="F63" s="141">
        <v>6464</v>
      </c>
      <c r="G63" s="141">
        <v>6291</v>
      </c>
      <c r="H63" s="142">
        <v>5968</v>
      </c>
    </row>
    <row r="64" spans="2:8" ht="15" customHeight="1" x14ac:dyDescent="0.2"/>
    <row r="65" ht="0" hidden="1" customHeight="1" x14ac:dyDescent="0.2"/>
    <row r="66" ht="0" hidden="1" customHeight="1" x14ac:dyDescent="0.2"/>
  </sheetData>
  <sheetProtection algorithmName="SHA-512" hashValue="iWxEYJCIsv2ypWcbtxmnwzpOQnuRTyVTenYvf/adh6c+/TUbrW2czZuEELK0yzGjHl0y1hnULB71bNBtQP0Kow==" saltValue="IHov/ZnYY6kdGVRfN0WN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537</v>
      </c>
      <c r="G2" s="156"/>
      <c r="H2" s="157"/>
    </row>
    <row r="3" spans="1:8" x14ac:dyDescent="0.2">
      <c r="A3" s="153" t="s">
        <v>530</v>
      </c>
      <c r="B3" s="158"/>
      <c r="C3" s="159"/>
      <c r="D3" s="160">
        <v>348708</v>
      </c>
      <c r="E3" s="161"/>
      <c r="F3" s="162">
        <v>288550</v>
      </c>
      <c r="G3" s="163"/>
      <c r="H3" s="164"/>
    </row>
    <row r="4" spans="1:8" x14ac:dyDescent="0.2">
      <c r="A4" s="165"/>
      <c r="B4" s="166"/>
      <c r="C4" s="167"/>
      <c r="D4" s="168">
        <v>250539</v>
      </c>
      <c r="E4" s="169"/>
      <c r="F4" s="170">
        <v>141525</v>
      </c>
      <c r="G4" s="171"/>
      <c r="H4" s="172"/>
    </row>
    <row r="5" spans="1:8" x14ac:dyDescent="0.2">
      <c r="A5" s="153" t="s">
        <v>532</v>
      </c>
      <c r="B5" s="158"/>
      <c r="C5" s="159"/>
      <c r="D5" s="160">
        <v>315267</v>
      </c>
      <c r="E5" s="161"/>
      <c r="F5" s="162">
        <v>287914</v>
      </c>
      <c r="G5" s="163"/>
      <c r="H5" s="164"/>
    </row>
    <row r="6" spans="1:8" x14ac:dyDescent="0.2">
      <c r="A6" s="165"/>
      <c r="B6" s="166"/>
      <c r="C6" s="167"/>
      <c r="D6" s="168">
        <v>163128</v>
      </c>
      <c r="E6" s="169"/>
      <c r="F6" s="170">
        <v>146531</v>
      </c>
      <c r="G6" s="171"/>
      <c r="H6" s="172"/>
    </row>
    <row r="7" spans="1:8" x14ac:dyDescent="0.2">
      <c r="A7" s="153" t="s">
        <v>533</v>
      </c>
      <c r="B7" s="158"/>
      <c r="C7" s="159"/>
      <c r="D7" s="160">
        <v>347840</v>
      </c>
      <c r="E7" s="161"/>
      <c r="F7" s="162">
        <v>237994</v>
      </c>
      <c r="G7" s="163"/>
      <c r="H7" s="164"/>
    </row>
    <row r="8" spans="1:8" x14ac:dyDescent="0.2">
      <c r="A8" s="165"/>
      <c r="B8" s="166"/>
      <c r="C8" s="167"/>
      <c r="D8" s="168">
        <v>219287</v>
      </c>
      <c r="E8" s="169"/>
      <c r="F8" s="170">
        <v>110361</v>
      </c>
      <c r="G8" s="171"/>
      <c r="H8" s="172"/>
    </row>
    <row r="9" spans="1:8" x14ac:dyDescent="0.2">
      <c r="A9" s="153" t="s">
        <v>534</v>
      </c>
      <c r="B9" s="158"/>
      <c r="C9" s="159"/>
      <c r="D9" s="160">
        <v>495003</v>
      </c>
      <c r="E9" s="161"/>
      <c r="F9" s="162">
        <v>267911</v>
      </c>
      <c r="G9" s="163"/>
      <c r="H9" s="164"/>
    </row>
    <row r="10" spans="1:8" x14ac:dyDescent="0.2">
      <c r="A10" s="165"/>
      <c r="B10" s="166"/>
      <c r="C10" s="167"/>
      <c r="D10" s="168">
        <v>281645</v>
      </c>
      <c r="E10" s="169"/>
      <c r="F10" s="170">
        <v>106425</v>
      </c>
      <c r="G10" s="171"/>
      <c r="H10" s="172"/>
    </row>
    <row r="11" spans="1:8" x14ac:dyDescent="0.2">
      <c r="A11" s="153" t="s">
        <v>535</v>
      </c>
      <c r="B11" s="158"/>
      <c r="C11" s="159"/>
      <c r="D11" s="160">
        <v>483288</v>
      </c>
      <c r="E11" s="161"/>
      <c r="F11" s="162">
        <v>228215</v>
      </c>
      <c r="G11" s="163"/>
      <c r="H11" s="164"/>
    </row>
    <row r="12" spans="1:8" x14ac:dyDescent="0.2">
      <c r="A12" s="165"/>
      <c r="B12" s="166"/>
      <c r="C12" s="173"/>
      <c r="D12" s="168">
        <v>340058</v>
      </c>
      <c r="E12" s="169"/>
      <c r="F12" s="170">
        <v>117571</v>
      </c>
      <c r="G12" s="171"/>
      <c r="H12" s="172"/>
    </row>
    <row r="13" spans="1:8" x14ac:dyDescent="0.2">
      <c r="A13" s="153"/>
      <c r="B13" s="158"/>
      <c r="C13" s="174"/>
      <c r="D13" s="175">
        <v>398021</v>
      </c>
      <c r="E13" s="176"/>
      <c r="F13" s="177">
        <v>262117</v>
      </c>
      <c r="G13" s="178"/>
      <c r="H13" s="164"/>
    </row>
    <row r="14" spans="1:8" x14ac:dyDescent="0.2">
      <c r="A14" s="165"/>
      <c r="B14" s="166"/>
      <c r="C14" s="167"/>
      <c r="D14" s="168">
        <v>250931</v>
      </c>
      <c r="E14" s="169"/>
      <c r="F14" s="170">
        <v>124483</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18.899999999999999</v>
      </c>
      <c r="C19" s="179">
        <f>ROUND(VALUE(SUBSTITUTE(実質収支比率等に係る経年分析!G$48,"▲","-")),2)</f>
        <v>15.19</v>
      </c>
      <c r="D19" s="179">
        <f>ROUND(VALUE(SUBSTITUTE(実質収支比率等に係る経年分析!H$48,"▲","-")),2)</f>
        <v>22.16</v>
      </c>
      <c r="E19" s="179">
        <f>ROUND(VALUE(SUBSTITUTE(実質収支比率等に係る経年分析!I$48,"▲","-")),2)</f>
        <v>17.8</v>
      </c>
      <c r="F19" s="179">
        <f>ROUND(VALUE(SUBSTITUTE(実質収支比率等に係る経年分析!J$48,"▲","-")),2)</f>
        <v>14.48</v>
      </c>
    </row>
    <row r="20" spans="1:11" x14ac:dyDescent="0.2">
      <c r="A20" s="179" t="s">
        <v>54</v>
      </c>
      <c r="B20" s="179">
        <f>ROUND(VALUE(SUBSTITUTE(実質収支比率等に係る経年分析!F$47,"▲","-")),2)</f>
        <v>126.77</v>
      </c>
      <c r="C20" s="179">
        <f>ROUND(VALUE(SUBSTITUTE(実質収支比率等に係る経年分析!G$47,"▲","-")),2)</f>
        <v>117.58</v>
      </c>
      <c r="D20" s="179">
        <f>ROUND(VALUE(SUBSTITUTE(実質収支比率等に係る経年分析!H$47,"▲","-")),2)</f>
        <v>126.39</v>
      </c>
      <c r="E20" s="179">
        <f>ROUND(VALUE(SUBSTITUTE(実質収支比率等に係る経年分析!I$47,"▲","-")),2)</f>
        <v>136.06</v>
      </c>
      <c r="F20" s="179">
        <f>ROUND(VALUE(SUBSTITUTE(実質収支比率等に係る経年分析!J$47,"▲","-")),2)</f>
        <v>129.82</v>
      </c>
    </row>
    <row r="21" spans="1:11" x14ac:dyDescent="0.2">
      <c r="A21" s="179" t="s">
        <v>55</v>
      </c>
      <c r="B21" s="179">
        <f>IF(ISNUMBER(VALUE(SUBSTITUTE(実質収支比率等に係る経年分析!F$49,"▲","-"))),ROUND(VALUE(SUBSTITUTE(実質収支比率等に係る経年分析!F$49,"▲","-")),2),NA())</f>
        <v>0.49</v>
      </c>
      <c r="C21" s="179">
        <f>IF(ISNUMBER(VALUE(SUBSTITUTE(実質収支比率等に係る経年分析!G$49,"▲","-"))),ROUND(VALUE(SUBSTITUTE(実質収支比率等に係る経年分析!G$49,"▲","-")),2),NA())</f>
        <v>-1.51</v>
      </c>
      <c r="D21" s="179">
        <f>IF(ISNUMBER(VALUE(SUBSTITUTE(実質収支比率等に係る経年分析!H$49,"▲","-"))),ROUND(VALUE(SUBSTITUTE(実質収支比率等に係る経年分析!H$49,"▲","-")),2),NA())</f>
        <v>7.09</v>
      </c>
      <c r="E21" s="179">
        <f>IF(ISNUMBER(VALUE(SUBSTITUTE(実質収支比率等に係る経年分析!I$49,"▲","-"))),ROUND(VALUE(SUBSTITUTE(実質収支比率等に係る経年分析!I$49,"▲","-")),2),NA())</f>
        <v>-5.15</v>
      </c>
      <c r="F21" s="179">
        <f>IF(ISNUMBER(VALUE(SUBSTITUTE(実質収支比率等に係る経年分析!J$49,"▲","-"))),ROUND(VALUE(SUBSTITUTE(実質収支比率等に係る経年分析!J$49,"▲","-")),2),NA())</f>
        <v>-13.37</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川上村後期高齢者医療事業特別会計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川上村水没者生活再建対策事業特別会計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0.28999999999999998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2">
      <c r="A31" s="180" t="str">
        <f>IF(連結実質赤字比率に係る赤字・黒字の構成分析!C$39="",NA(),連結実質赤字比率に係る赤字・黒字の構成分析!C$39)</f>
        <v>川上村介護保険事業特別会計(サービス事業勘定)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2">
      <c r="A32" s="180" t="str">
        <f>IF(連結実質赤字比率に係る赤字・黒字の構成分析!C$38="",NA(),連結実質赤字比率に係る赤字・黒字の構成分析!C$38)</f>
        <v>川上村簡易水道事業特別会計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2">
      <c r="A33" s="180" t="str">
        <f>IF(連結実質赤字比率に係る赤字・黒字の構成分析!C$37="",NA(),連結実質赤字比率に係る赤字・黒字の構成分析!C$37)</f>
        <v>川上村国民健康保険事業特別会計(直診勘定)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x14ac:dyDescent="0.2">
      <c r="A34" s="180" t="str">
        <f>IF(連結実質赤字比率に係る赤字・黒字の構成分析!C$36="",NA(),連結実質赤字比率に係る赤字・黒字の構成分析!C$36)</f>
        <v>川上村国民健康保険事業特別会計(事業勘定)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1.34</v>
      </c>
    </row>
    <row r="35" spans="1:16" x14ac:dyDescent="0.2">
      <c r="A35" s="180" t="str">
        <f>IF(連結実質赤字比率に係る赤字・黒字の構成分析!C$35="",NA(),連結実質赤字比率に係る赤字・黒字の構成分析!C$35)</f>
        <v>川上村介護保険事業特別会計(保険事業勘定)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2.0499999999999998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18.55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14.42</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293</v>
      </c>
      <c r="E42" s="181"/>
      <c r="F42" s="181"/>
      <c r="G42" s="181">
        <f>'実質公債費比率（分子）の構造'!L$52</f>
        <v>261</v>
      </c>
      <c r="H42" s="181"/>
      <c r="I42" s="181"/>
      <c r="J42" s="181">
        <f>'実質公債費比率（分子）の構造'!M$52</f>
        <v>222</v>
      </c>
      <c r="K42" s="181"/>
      <c r="L42" s="181"/>
      <c r="M42" s="181">
        <f>'実質公債費比率（分子）の構造'!N$52</f>
        <v>207</v>
      </c>
      <c r="N42" s="181"/>
      <c r="O42" s="181"/>
      <c r="P42" s="181">
        <f>'実質公債費比率（分子）の構造'!O$52</f>
        <v>217</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19</v>
      </c>
      <c r="C45" s="181"/>
      <c r="D45" s="181"/>
      <c r="E45" s="181">
        <f>'実質公債費比率（分子）の構造'!L$49</f>
        <v>16</v>
      </c>
      <c r="F45" s="181"/>
      <c r="G45" s="181"/>
      <c r="H45" s="181">
        <f>'実質公債費比率（分子）の構造'!M$49</f>
        <v>12</v>
      </c>
      <c r="I45" s="181"/>
      <c r="J45" s="181"/>
      <c r="K45" s="181">
        <f>'実質公債費比率（分子）の構造'!N$49</f>
        <v>11</v>
      </c>
      <c r="L45" s="181"/>
      <c r="M45" s="181"/>
      <c r="N45" s="181">
        <f>'実質公債費比率（分子）の構造'!O$49</f>
        <v>6</v>
      </c>
      <c r="O45" s="181"/>
      <c r="P45" s="181"/>
    </row>
    <row r="46" spans="1:16" x14ac:dyDescent="0.2">
      <c r="A46" s="181" t="s">
        <v>66</v>
      </c>
      <c r="B46" s="181">
        <f>'実質公債費比率（分子）の構造'!K$48</f>
        <v>84</v>
      </c>
      <c r="C46" s="181"/>
      <c r="D46" s="181"/>
      <c r="E46" s="181">
        <f>'実質公債費比率（分子）の構造'!L$48</f>
        <v>73</v>
      </c>
      <c r="F46" s="181"/>
      <c r="G46" s="181"/>
      <c r="H46" s="181">
        <f>'実質公債費比率（分子）の構造'!M$48</f>
        <v>70</v>
      </c>
      <c r="I46" s="181"/>
      <c r="J46" s="181"/>
      <c r="K46" s="181">
        <f>'実質公債費比率（分子）の構造'!N$48</f>
        <v>72</v>
      </c>
      <c r="L46" s="181"/>
      <c r="M46" s="181"/>
      <c r="N46" s="181">
        <f>'実質公債費比率（分子）の構造'!O$48</f>
        <v>69</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210</v>
      </c>
      <c r="C49" s="181"/>
      <c r="D49" s="181"/>
      <c r="E49" s="181">
        <f>'実質公債費比率（分子）の構造'!L$45</f>
        <v>186</v>
      </c>
      <c r="F49" s="181"/>
      <c r="G49" s="181"/>
      <c r="H49" s="181">
        <f>'実質公債費比率（分子）の構造'!M$45</f>
        <v>170</v>
      </c>
      <c r="I49" s="181"/>
      <c r="J49" s="181"/>
      <c r="K49" s="181">
        <f>'実質公債費比率（分子）の構造'!N$45</f>
        <v>202</v>
      </c>
      <c r="L49" s="181"/>
      <c r="M49" s="181"/>
      <c r="N49" s="181">
        <f>'実質公債費比率（分子）の構造'!O$45</f>
        <v>224</v>
      </c>
      <c r="O49" s="181"/>
      <c r="P49" s="181"/>
    </row>
    <row r="50" spans="1:16" x14ac:dyDescent="0.2">
      <c r="A50" s="181" t="s">
        <v>70</v>
      </c>
      <c r="B50" s="181" t="e">
        <f>NA()</f>
        <v>#N/A</v>
      </c>
      <c r="C50" s="181">
        <f>IF(ISNUMBER('実質公債費比率（分子）の構造'!K$53),'実質公債費比率（分子）の構造'!K$53,NA())</f>
        <v>20</v>
      </c>
      <c r="D50" s="181" t="e">
        <f>NA()</f>
        <v>#N/A</v>
      </c>
      <c r="E50" s="181" t="e">
        <f>NA()</f>
        <v>#N/A</v>
      </c>
      <c r="F50" s="181">
        <f>IF(ISNUMBER('実質公債費比率（分子）の構造'!L$53),'実質公債費比率（分子）の構造'!L$53,NA())</f>
        <v>14</v>
      </c>
      <c r="G50" s="181" t="e">
        <f>NA()</f>
        <v>#N/A</v>
      </c>
      <c r="H50" s="181" t="e">
        <f>NA()</f>
        <v>#N/A</v>
      </c>
      <c r="I50" s="181">
        <f>IF(ISNUMBER('実質公債費比率（分子）の構造'!M$53),'実質公債費比率（分子）の構造'!M$53,NA())</f>
        <v>30</v>
      </c>
      <c r="J50" s="181" t="e">
        <f>NA()</f>
        <v>#N/A</v>
      </c>
      <c r="K50" s="181" t="e">
        <f>NA()</f>
        <v>#N/A</v>
      </c>
      <c r="L50" s="181">
        <f>IF(ISNUMBER('実質公債費比率（分子）の構造'!N$53),'実質公債費比率（分子）の構造'!N$53,NA())</f>
        <v>78</v>
      </c>
      <c r="M50" s="181" t="e">
        <f>NA()</f>
        <v>#N/A</v>
      </c>
      <c r="N50" s="181" t="e">
        <f>NA()</f>
        <v>#N/A</v>
      </c>
      <c r="O50" s="181">
        <f>IF(ISNUMBER('実質公債費比率（分子）の構造'!O$53),'実質公債費比率（分子）の構造'!O$53,NA())</f>
        <v>82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2037</v>
      </c>
      <c r="E56" s="180"/>
      <c r="F56" s="180"/>
      <c r="G56" s="180">
        <f>'将来負担比率（分子）の構造'!J$52</f>
        <v>2215</v>
      </c>
      <c r="H56" s="180"/>
      <c r="I56" s="180"/>
      <c r="J56" s="180">
        <f>'将来負担比率（分子）の構造'!K$52</f>
        <v>2292</v>
      </c>
      <c r="K56" s="180"/>
      <c r="L56" s="180"/>
      <c r="M56" s="180">
        <f>'将来負担比率（分子）の構造'!L$52</f>
        <v>2414</v>
      </c>
      <c r="N56" s="180"/>
      <c r="O56" s="180"/>
      <c r="P56" s="180">
        <f>'将来負担比率（分子）の構造'!M$52</f>
        <v>2676</v>
      </c>
    </row>
    <row r="57" spans="1:16" x14ac:dyDescent="0.2">
      <c r="A57" s="180" t="s">
        <v>41</v>
      </c>
      <c r="B57" s="180"/>
      <c r="C57" s="180"/>
      <c r="D57" s="180">
        <f>'将来負担比率（分子）の構造'!I$51</f>
        <v>224</v>
      </c>
      <c r="E57" s="180"/>
      <c r="F57" s="180"/>
      <c r="G57" s="180">
        <f>'将来負担比率（分子）の構造'!J$51</f>
        <v>21</v>
      </c>
      <c r="H57" s="180"/>
      <c r="I57" s="180"/>
      <c r="J57" s="180">
        <f>'将来負担比率（分子）の構造'!K$51</f>
        <v>21</v>
      </c>
      <c r="K57" s="180"/>
      <c r="L57" s="180"/>
      <c r="M57" s="180">
        <f>'将来負担比率（分子）の構造'!L$51</f>
        <v>233</v>
      </c>
      <c r="N57" s="180"/>
      <c r="O57" s="180"/>
      <c r="P57" s="180">
        <f>'将来負担比率（分子）の構造'!M$51</f>
        <v>217</v>
      </c>
    </row>
    <row r="58" spans="1:16" x14ac:dyDescent="0.2">
      <c r="A58" s="180" t="s">
        <v>40</v>
      </c>
      <c r="B58" s="180"/>
      <c r="C58" s="180"/>
      <c r="D58" s="180">
        <f>'将来負担比率（分子）の構造'!I$50</f>
        <v>6455</v>
      </c>
      <c r="E58" s="180"/>
      <c r="F58" s="180"/>
      <c r="G58" s="180">
        <f>'将来負担比率（分子）の構造'!J$50</f>
        <v>6334</v>
      </c>
      <c r="H58" s="180"/>
      <c r="I58" s="180"/>
      <c r="J58" s="180">
        <f>'将来負担比率（分子）の構造'!K$50</f>
        <v>6393</v>
      </c>
      <c r="K58" s="180"/>
      <c r="L58" s="180"/>
      <c r="M58" s="180">
        <f>'将来負担比率（分子）の構造'!L$50</f>
        <v>6370</v>
      </c>
      <c r="N58" s="180"/>
      <c r="O58" s="180"/>
      <c r="P58" s="180">
        <f>'将来負担比率（分子）の構造'!M$50</f>
        <v>6078</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415</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549</v>
      </c>
      <c r="C62" s="180"/>
      <c r="D62" s="180"/>
      <c r="E62" s="180">
        <f>'将来負担比率（分子）の構造'!J$45</f>
        <v>513</v>
      </c>
      <c r="F62" s="180"/>
      <c r="G62" s="180"/>
      <c r="H62" s="180">
        <f>'将来負担比率（分子）の構造'!K$45</f>
        <v>491</v>
      </c>
      <c r="I62" s="180"/>
      <c r="J62" s="180"/>
      <c r="K62" s="180">
        <f>'将来負担比率（分子）の構造'!L$45</f>
        <v>483</v>
      </c>
      <c r="L62" s="180"/>
      <c r="M62" s="180"/>
      <c r="N62" s="180">
        <f>'将来負担比率（分子）の構造'!M$45</f>
        <v>307</v>
      </c>
      <c r="O62" s="180"/>
      <c r="P62" s="180"/>
    </row>
    <row r="63" spans="1:16" x14ac:dyDescent="0.2">
      <c r="A63" s="180" t="s">
        <v>33</v>
      </c>
      <c r="B63" s="180">
        <f>'将来負担比率（分子）の構造'!I$44</f>
        <v>95</v>
      </c>
      <c r="C63" s="180"/>
      <c r="D63" s="180"/>
      <c r="E63" s="180">
        <f>'将来負担比率（分子）の構造'!J$44</f>
        <v>200</v>
      </c>
      <c r="F63" s="180"/>
      <c r="G63" s="180"/>
      <c r="H63" s="180">
        <f>'将来負担比率（分子）の構造'!K$44</f>
        <v>319</v>
      </c>
      <c r="I63" s="180"/>
      <c r="J63" s="180"/>
      <c r="K63" s="180">
        <f>'将来負担比率（分子）の構造'!L$44</f>
        <v>314</v>
      </c>
      <c r="L63" s="180"/>
      <c r="M63" s="180"/>
      <c r="N63" s="180">
        <f>'将来負担比率（分子）の構造'!M$44</f>
        <v>317</v>
      </c>
      <c r="O63" s="180"/>
      <c r="P63" s="180"/>
    </row>
    <row r="64" spans="1:16" x14ac:dyDescent="0.2">
      <c r="A64" s="180" t="s">
        <v>32</v>
      </c>
      <c r="B64" s="180">
        <f>'将来負担比率（分子）の構造'!I$43</f>
        <v>783</v>
      </c>
      <c r="C64" s="180"/>
      <c r="D64" s="180"/>
      <c r="E64" s="180">
        <f>'将来負担比率（分子）の構造'!J$43</f>
        <v>718</v>
      </c>
      <c r="F64" s="180"/>
      <c r="G64" s="180"/>
      <c r="H64" s="180">
        <f>'将来負担比率（分子）の構造'!K$43</f>
        <v>681</v>
      </c>
      <c r="I64" s="180"/>
      <c r="J64" s="180"/>
      <c r="K64" s="180">
        <f>'将来負担比率（分子）の構造'!L$43</f>
        <v>700</v>
      </c>
      <c r="L64" s="180"/>
      <c r="M64" s="180"/>
      <c r="N64" s="180">
        <f>'将来負担比率（分子）の構造'!M$43</f>
        <v>701</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2009</v>
      </c>
      <c r="C66" s="180"/>
      <c r="D66" s="180"/>
      <c r="E66" s="180">
        <f>'将来負担比率（分子）の構造'!J$41</f>
        <v>2282</v>
      </c>
      <c r="F66" s="180"/>
      <c r="G66" s="180"/>
      <c r="H66" s="180">
        <f>'将来負担比率（分子）の構造'!K$41</f>
        <v>2536</v>
      </c>
      <c r="I66" s="180"/>
      <c r="J66" s="180"/>
      <c r="K66" s="180">
        <f>'将来負担比率（分子）の構造'!L$41</f>
        <v>2654</v>
      </c>
      <c r="L66" s="180"/>
      <c r="M66" s="180"/>
      <c r="N66" s="180">
        <f>'将来負担比率（分子）の構造'!M$41</f>
        <v>2885</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1980</v>
      </c>
      <c r="C72" s="184">
        <f>基金残高に係る経年分析!G55</f>
        <v>1991</v>
      </c>
      <c r="D72" s="184">
        <f>基金残高に係る経年分析!H55</f>
        <v>1854</v>
      </c>
    </row>
    <row r="73" spans="1:16" x14ac:dyDescent="0.2">
      <c r="A73" s="183" t="s">
        <v>77</v>
      </c>
      <c r="B73" s="184">
        <f>基金残高に係る経年分析!F56</f>
        <v>176</v>
      </c>
      <c r="C73" s="184">
        <f>基金残高に係る経年分析!G56</f>
        <v>180</v>
      </c>
      <c r="D73" s="184">
        <f>基金残高に係る経年分析!H56</f>
        <v>185</v>
      </c>
    </row>
    <row r="74" spans="1:16" x14ac:dyDescent="0.2">
      <c r="A74" s="183" t="s">
        <v>78</v>
      </c>
      <c r="B74" s="184">
        <f>基金残高に係る経年分析!F57</f>
        <v>4309</v>
      </c>
      <c r="C74" s="184">
        <f>基金残高に係る経年分析!G57</f>
        <v>4120</v>
      </c>
      <c r="D74" s="184">
        <f>基金残高に係る経年分析!H57</f>
        <v>3930</v>
      </c>
    </row>
  </sheetData>
  <sheetProtection algorithmName="SHA-512" hashValue="F6Jqvl95EQu84yNy8YRpOrWKKm+0MW4FKMemWAe+KP9R7cmyLBRvcJ/5Te17iqYMHP4tuqq/xWV6J/zYobAXNw==" saltValue="zIhQ8grwpPvgBnAK6PQP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222</v>
      </c>
      <c r="C5" s="723"/>
      <c r="D5" s="723"/>
      <c r="E5" s="723"/>
      <c r="F5" s="723"/>
      <c r="G5" s="723"/>
      <c r="H5" s="723"/>
      <c r="I5" s="723"/>
      <c r="J5" s="723"/>
      <c r="K5" s="723"/>
      <c r="L5" s="723"/>
      <c r="M5" s="723"/>
      <c r="N5" s="723"/>
      <c r="O5" s="723"/>
      <c r="P5" s="723"/>
      <c r="Q5" s="724"/>
      <c r="R5" s="688">
        <v>390351</v>
      </c>
      <c r="S5" s="689"/>
      <c r="T5" s="689"/>
      <c r="U5" s="689"/>
      <c r="V5" s="689"/>
      <c r="W5" s="689"/>
      <c r="X5" s="689"/>
      <c r="Y5" s="735"/>
      <c r="Z5" s="753">
        <v>11.9</v>
      </c>
      <c r="AA5" s="753"/>
      <c r="AB5" s="753"/>
      <c r="AC5" s="753"/>
      <c r="AD5" s="754">
        <v>390351</v>
      </c>
      <c r="AE5" s="754"/>
      <c r="AF5" s="754"/>
      <c r="AG5" s="754"/>
      <c r="AH5" s="754"/>
      <c r="AI5" s="754"/>
      <c r="AJ5" s="754"/>
      <c r="AK5" s="754"/>
      <c r="AL5" s="736">
        <v>26.2</v>
      </c>
      <c r="AM5" s="705"/>
      <c r="AN5" s="705"/>
      <c r="AO5" s="737"/>
      <c r="AP5" s="722" t="s">
        <v>223</v>
      </c>
      <c r="AQ5" s="723"/>
      <c r="AR5" s="723"/>
      <c r="AS5" s="723"/>
      <c r="AT5" s="723"/>
      <c r="AU5" s="723"/>
      <c r="AV5" s="723"/>
      <c r="AW5" s="723"/>
      <c r="AX5" s="723"/>
      <c r="AY5" s="723"/>
      <c r="AZ5" s="723"/>
      <c r="BA5" s="723"/>
      <c r="BB5" s="723"/>
      <c r="BC5" s="723"/>
      <c r="BD5" s="723"/>
      <c r="BE5" s="723"/>
      <c r="BF5" s="724"/>
      <c r="BG5" s="629">
        <v>390351</v>
      </c>
      <c r="BH5" s="630"/>
      <c r="BI5" s="630"/>
      <c r="BJ5" s="630"/>
      <c r="BK5" s="630"/>
      <c r="BL5" s="630"/>
      <c r="BM5" s="630"/>
      <c r="BN5" s="631"/>
      <c r="BO5" s="685">
        <v>100</v>
      </c>
      <c r="BP5" s="685"/>
      <c r="BQ5" s="685"/>
      <c r="BR5" s="685"/>
      <c r="BS5" s="686" t="s">
        <v>224</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216</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2">
      <c r="B6" s="626" t="s">
        <v>228</v>
      </c>
      <c r="C6" s="627"/>
      <c r="D6" s="627"/>
      <c r="E6" s="627"/>
      <c r="F6" s="627"/>
      <c r="G6" s="627"/>
      <c r="H6" s="627"/>
      <c r="I6" s="627"/>
      <c r="J6" s="627"/>
      <c r="K6" s="627"/>
      <c r="L6" s="627"/>
      <c r="M6" s="627"/>
      <c r="N6" s="627"/>
      <c r="O6" s="627"/>
      <c r="P6" s="627"/>
      <c r="Q6" s="628"/>
      <c r="R6" s="629">
        <v>20659</v>
      </c>
      <c r="S6" s="630"/>
      <c r="T6" s="630"/>
      <c r="U6" s="630"/>
      <c r="V6" s="630"/>
      <c r="W6" s="630"/>
      <c r="X6" s="630"/>
      <c r="Y6" s="631"/>
      <c r="Z6" s="685">
        <v>0.6</v>
      </c>
      <c r="AA6" s="685"/>
      <c r="AB6" s="685"/>
      <c r="AC6" s="685"/>
      <c r="AD6" s="686">
        <v>20659</v>
      </c>
      <c r="AE6" s="686"/>
      <c r="AF6" s="686"/>
      <c r="AG6" s="686"/>
      <c r="AH6" s="686"/>
      <c r="AI6" s="686"/>
      <c r="AJ6" s="686"/>
      <c r="AK6" s="686"/>
      <c r="AL6" s="632">
        <v>1.4</v>
      </c>
      <c r="AM6" s="633"/>
      <c r="AN6" s="633"/>
      <c r="AO6" s="687"/>
      <c r="AP6" s="626" t="s">
        <v>229</v>
      </c>
      <c r="AQ6" s="627"/>
      <c r="AR6" s="627"/>
      <c r="AS6" s="627"/>
      <c r="AT6" s="627"/>
      <c r="AU6" s="627"/>
      <c r="AV6" s="627"/>
      <c r="AW6" s="627"/>
      <c r="AX6" s="627"/>
      <c r="AY6" s="627"/>
      <c r="AZ6" s="627"/>
      <c r="BA6" s="627"/>
      <c r="BB6" s="627"/>
      <c r="BC6" s="627"/>
      <c r="BD6" s="627"/>
      <c r="BE6" s="627"/>
      <c r="BF6" s="628"/>
      <c r="BG6" s="629">
        <v>390351</v>
      </c>
      <c r="BH6" s="630"/>
      <c r="BI6" s="630"/>
      <c r="BJ6" s="630"/>
      <c r="BK6" s="630"/>
      <c r="BL6" s="630"/>
      <c r="BM6" s="630"/>
      <c r="BN6" s="631"/>
      <c r="BO6" s="685">
        <v>100</v>
      </c>
      <c r="BP6" s="685"/>
      <c r="BQ6" s="685"/>
      <c r="BR6" s="685"/>
      <c r="BS6" s="686" t="s">
        <v>128</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9">
        <v>53107</v>
      </c>
      <c r="CS6" s="630"/>
      <c r="CT6" s="630"/>
      <c r="CU6" s="630"/>
      <c r="CV6" s="630"/>
      <c r="CW6" s="630"/>
      <c r="CX6" s="630"/>
      <c r="CY6" s="631"/>
      <c r="CZ6" s="736">
        <v>1.7</v>
      </c>
      <c r="DA6" s="705"/>
      <c r="DB6" s="705"/>
      <c r="DC6" s="739"/>
      <c r="DD6" s="617" t="s">
        <v>128</v>
      </c>
      <c r="DE6" s="630"/>
      <c r="DF6" s="630"/>
      <c r="DG6" s="630"/>
      <c r="DH6" s="630"/>
      <c r="DI6" s="630"/>
      <c r="DJ6" s="630"/>
      <c r="DK6" s="630"/>
      <c r="DL6" s="630"/>
      <c r="DM6" s="630"/>
      <c r="DN6" s="630"/>
      <c r="DO6" s="630"/>
      <c r="DP6" s="631"/>
      <c r="DQ6" s="617">
        <v>53107</v>
      </c>
      <c r="DR6" s="630"/>
      <c r="DS6" s="630"/>
      <c r="DT6" s="630"/>
      <c r="DU6" s="630"/>
      <c r="DV6" s="630"/>
      <c r="DW6" s="630"/>
      <c r="DX6" s="630"/>
      <c r="DY6" s="630"/>
      <c r="DZ6" s="630"/>
      <c r="EA6" s="630"/>
      <c r="EB6" s="630"/>
      <c r="EC6" s="666"/>
    </row>
    <row r="7" spans="2:143" ht="11.25" customHeight="1" x14ac:dyDescent="0.2">
      <c r="B7" s="626" t="s">
        <v>231</v>
      </c>
      <c r="C7" s="627"/>
      <c r="D7" s="627"/>
      <c r="E7" s="627"/>
      <c r="F7" s="627"/>
      <c r="G7" s="627"/>
      <c r="H7" s="627"/>
      <c r="I7" s="627"/>
      <c r="J7" s="627"/>
      <c r="K7" s="627"/>
      <c r="L7" s="627"/>
      <c r="M7" s="627"/>
      <c r="N7" s="627"/>
      <c r="O7" s="627"/>
      <c r="P7" s="627"/>
      <c r="Q7" s="628"/>
      <c r="R7" s="629">
        <v>279</v>
      </c>
      <c r="S7" s="630"/>
      <c r="T7" s="630"/>
      <c r="U7" s="630"/>
      <c r="V7" s="630"/>
      <c r="W7" s="630"/>
      <c r="X7" s="630"/>
      <c r="Y7" s="631"/>
      <c r="Z7" s="685">
        <v>0</v>
      </c>
      <c r="AA7" s="685"/>
      <c r="AB7" s="685"/>
      <c r="AC7" s="685"/>
      <c r="AD7" s="686">
        <v>279</v>
      </c>
      <c r="AE7" s="686"/>
      <c r="AF7" s="686"/>
      <c r="AG7" s="686"/>
      <c r="AH7" s="686"/>
      <c r="AI7" s="686"/>
      <c r="AJ7" s="686"/>
      <c r="AK7" s="686"/>
      <c r="AL7" s="632">
        <v>0</v>
      </c>
      <c r="AM7" s="633"/>
      <c r="AN7" s="633"/>
      <c r="AO7" s="687"/>
      <c r="AP7" s="626" t="s">
        <v>232</v>
      </c>
      <c r="AQ7" s="627"/>
      <c r="AR7" s="627"/>
      <c r="AS7" s="627"/>
      <c r="AT7" s="627"/>
      <c r="AU7" s="627"/>
      <c r="AV7" s="627"/>
      <c r="AW7" s="627"/>
      <c r="AX7" s="627"/>
      <c r="AY7" s="627"/>
      <c r="AZ7" s="627"/>
      <c r="BA7" s="627"/>
      <c r="BB7" s="627"/>
      <c r="BC7" s="627"/>
      <c r="BD7" s="627"/>
      <c r="BE7" s="627"/>
      <c r="BF7" s="628"/>
      <c r="BG7" s="629">
        <v>53801</v>
      </c>
      <c r="BH7" s="630"/>
      <c r="BI7" s="630"/>
      <c r="BJ7" s="630"/>
      <c r="BK7" s="630"/>
      <c r="BL7" s="630"/>
      <c r="BM7" s="630"/>
      <c r="BN7" s="631"/>
      <c r="BO7" s="685">
        <v>13.8</v>
      </c>
      <c r="BP7" s="685"/>
      <c r="BQ7" s="685"/>
      <c r="BR7" s="685"/>
      <c r="BS7" s="686" t="s">
        <v>224</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9">
        <v>718232</v>
      </c>
      <c r="CS7" s="630"/>
      <c r="CT7" s="630"/>
      <c r="CU7" s="630"/>
      <c r="CV7" s="630"/>
      <c r="CW7" s="630"/>
      <c r="CX7" s="630"/>
      <c r="CY7" s="631"/>
      <c r="CZ7" s="685">
        <v>23.4</v>
      </c>
      <c r="DA7" s="685"/>
      <c r="DB7" s="685"/>
      <c r="DC7" s="685"/>
      <c r="DD7" s="617">
        <v>100889</v>
      </c>
      <c r="DE7" s="630"/>
      <c r="DF7" s="630"/>
      <c r="DG7" s="630"/>
      <c r="DH7" s="630"/>
      <c r="DI7" s="630"/>
      <c r="DJ7" s="630"/>
      <c r="DK7" s="630"/>
      <c r="DL7" s="630"/>
      <c r="DM7" s="630"/>
      <c r="DN7" s="630"/>
      <c r="DO7" s="630"/>
      <c r="DP7" s="631"/>
      <c r="DQ7" s="617">
        <v>518891</v>
      </c>
      <c r="DR7" s="630"/>
      <c r="DS7" s="630"/>
      <c r="DT7" s="630"/>
      <c r="DU7" s="630"/>
      <c r="DV7" s="630"/>
      <c r="DW7" s="630"/>
      <c r="DX7" s="630"/>
      <c r="DY7" s="630"/>
      <c r="DZ7" s="630"/>
      <c r="EA7" s="630"/>
      <c r="EB7" s="630"/>
      <c r="EC7" s="666"/>
    </row>
    <row r="8" spans="2:143" ht="11.25" customHeight="1" x14ac:dyDescent="0.2">
      <c r="B8" s="626" t="s">
        <v>234</v>
      </c>
      <c r="C8" s="627"/>
      <c r="D8" s="627"/>
      <c r="E8" s="627"/>
      <c r="F8" s="627"/>
      <c r="G8" s="627"/>
      <c r="H8" s="627"/>
      <c r="I8" s="627"/>
      <c r="J8" s="627"/>
      <c r="K8" s="627"/>
      <c r="L8" s="627"/>
      <c r="M8" s="627"/>
      <c r="N8" s="627"/>
      <c r="O8" s="627"/>
      <c r="P8" s="627"/>
      <c r="Q8" s="628"/>
      <c r="R8" s="629">
        <v>878</v>
      </c>
      <c r="S8" s="630"/>
      <c r="T8" s="630"/>
      <c r="U8" s="630"/>
      <c r="V8" s="630"/>
      <c r="W8" s="630"/>
      <c r="X8" s="630"/>
      <c r="Y8" s="631"/>
      <c r="Z8" s="685">
        <v>0</v>
      </c>
      <c r="AA8" s="685"/>
      <c r="AB8" s="685"/>
      <c r="AC8" s="685"/>
      <c r="AD8" s="686">
        <v>878</v>
      </c>
      <c r="AE8" s="686"/>
      <c r="AF8" s="686"/>
      <c r="AG8" s="686"/>
      <c r="AH8" s="686"/>
      <c r="AI8" s="686"/>
      <c r="AJ8" s="686"/>
      <c r="AK8" s="686"/>
      <c r="AL8" s="632">
        <v>0.1</v>
      </c>
      <c r="AM8" s="633"/>
      <c r="AN8" s="633"/>
      <c r="AO8" s="687"/>
      <c r="AP8" s="626" t="s">
        <v>235</v>
      </c>
      <c r="AQ8" s="627"/>
      <c r="AR8" s="627"/>
      <c r="AS8" s="627"/>
      <c r="AT8" s="627"/>
      <c r="AU8" s="627"/>
      <c r="AV8" s="627"/>
      <c r="AW8" s="627"/>
      <c r="AX8" s="627"/>
      <c r="AY8" s="627"/>
      <c r="AZ8" s="627"/>
      <c r="BA8" s="627"/>
      <c r="BB8" s="627"/>
      <c r="BC8" s="627"/>
      <c r="BD8" s="627"/>
      <c r="BE8" s="627"/>
      <c r="BF8" s="628"/>
      <c r="BG8" s="629">
        <v>1980</v>
      </c>
      <c r="BH8" s="630"/>
      <c r="BI8" s="630"/>
      <c r="BJ8" s="630"/>
      <c r="BK8" s="630"/>
      <c r="BL8" s="630"/>
      <c r="BM8" s="630"/>
      <c r="BN8" s="631"/>
      <c r="BO8" s="685">
        <v>0.5</v>
      </c>
      <c r="BP8" s="685"/>
      <c r="BQ8" s="685"/>
      <c r="BR8" s="685"/>
      <c r="BS8" s="617" t="s">
        <v>128</v>
      </c>
      <c r="BT8" s="630"/>
      <c r="BU8" s="630"/>
      <c r="BV8" s="630"/>
      <c r="BW8" s="630"/>
      <c r="BX8" s="630"/>
      <c r="BY8" s="630"/>
      <c r="BZ8" s="630"/>
      <c r="CA8" s="630"/>
      <c r="CB8" s="666"/>
      <c r="CD8" s="667" t="s">
        <v>236</v>
      </c>
      <c r="CE8" s="664"/>
      <c r="CF8" s="664"/>
      <c r="CG8" s="664"/>
      <c r="CH8" s="664"/>
      <c r="CI8" s="664"/>
      <c r="CJ8" s="664"/>
      <c r="CK8" s="664"/>
      <c r="CL8" s="664"/>
      <c r="CM8" s="664"/>
      <c r="CN8" s="664"/>
      <c r="CO8" s="664"/>
      <c r="CP8" s="664"/>
      <c r="CQ8" s="665"/>
      <c r="CR8" s="629">
        <v>303487</v>
      </c>
      <c r="CS8" s="630"/>
      <c r="CT8" s="630"/>
      <c r="CU8" s="630"/>
      <c r="CV8" s="630"/>
      <c r="CW8" s="630"/>
      <c r="CX8" s="630"/>
      <c r="CY8" s="631"/>
      <c r="CZ8" s="685">
        <v>9.9</v>
      </c>
      <c r="DA8" s="685"/>
      <c r="DB8" s="685"/>
      <c r="DC8" s="685"/>
      <c r="DD8" s="617">
        <v>951</v>
      </c>
      <c r="DE8" s="630"/>
      <c r="DF8" s="630"/>
      <c r="DG8" s="630"/>
      <c r="DH8" s="630"/>
      <c r="DI8" s="630"/>
      <c r="DJ8" s="630"/>
      <c r="DK8" s="630"/>
      <c r="DL8" s="630"/>
      <c r="DM8" s="630"/>
      <c r="DN8" s="630"/>
      <c r="DO8" s="630"/>
      <c r="DP8" s="631"/>
      <c r="DQ8" s="617">
        <v>201556</v>
      </c>
      <c r="DR8" s="630"/>
      <c r="DS8" s="630"/>
      <c r="DT8" s="630"/>
      <c r="DU8" s="630"/>
      <c r="DV8" s="630"/>
      <c r="DW8" s="630"/>
      <c r="DX8" s="630"/>
      <c r="DY8" s="630"/>
      <c r="DZ8" s="630"/>
      <c r="EA8" s="630"/>
      <c r="EB8" s="630"/>
      <c r="EC8" s="666"/>
    </row>
    <row r="9" spans="2:143" ht="11.25" customHeight="1" x14ac:dyDescent="0.2">
      <c r="B9" s="626" t="s">
        <v>237</v>
      </c>
      <c r="C9" s="627"/>
      <c r="D9" s="627"/>
      <c r="E9" s="627"/>
      <c r="F9" s="627"/>
      <c r="G9" s="627"/>
      <c r="H9" s="627"/>
      <c r="I9" s="627"/>
      <c r="J9" s="627"/>
      <c r="K9" s="627"/>
      <c r="L9" s="627"/>
      <c r="M9" s="627"/>
      <c r="N9" s="627"/>
      <c r="O9" s="627"/>
      <c r="P9" s="627"/>
      <c r="Q9" s="628"/>
      <c r="R9" s="629">
        <v>706</v>
      </c>
      <c r="S9" s="630"/>
      <c r="T9" s="630"/>
      <c r="U9" s="630"/>
      <c r="V9" s="630"/>
      <c r="W9" s="630"/>
      <c r="X9" s="630"/>
      <c r="Y9" s="631"/>
      <c r="Z9" s="685">
        <v>0</v>
      </c>
      <c r="AA9" s="685"/>
      <c r="AB9" s="685"/>
      <c r="AC9" s="685"/>
      <c r="AD9" s="686">
        <v>706</v>
      </c>
      <c r="AE9" s="686"/>
      <c r="AF9" s="686"/>
      <c r="AG9" s="686"/>
      <c r="AH9" s="686"/>
      <c r="AI9" s="686"/>
      <c r="AJ9" s="686"/>
      <c r="AK9" s="686"/>
      <c r="AL9" s="632">
        <v>0</v>
      </c>
      <c r="AM9" s="633"/>
      <c r="AN9" s="633"/>
      <c r="AO9" s="687"/>
      <c r="AP9" s="626" t="s">
        <v>238</v>
      </c>
      <c r="AQ9" s="627"/>
      <c r="AR9" s="627"/>
      <c r="AS9" s="627"/>
      <c r="AT9" s="627"/>
      <c r="AU9" s="627"/>
      <c r="AV9" s="627"/>
      <c r="AW9" s="627"/>
      <c r="AX9" s="627"/>
      <c r="AY9" s="627"/>
      <c r="AZ9" s="627"/>
      <c r="BA9" s="627"/>
      <c r="BB9" s="627"/>
      <c r="BC9" s="627"/>
      <c r="BD9" s="627"/>
      <c r="BE9" s="627"/>
      <c r="BF9" s="628"/>
      <c r="BG9" s="629">
        <v>40853</v>
      </c>
      <c r="BH9" s="630"/>
      <c r="BI9" s="630"/>
      <c r="BJ9" s="630"/>
      <c r="BK9" s="630"/>
      <c r="BL9" s="630"/>
      <c r="BM9" s="630"/>
      <c r="BN9" s="631"/>
      <c r="BO9" s="685">
        <v>10.5</v>
      </c>
      <c r="BP9" s="685"/>
      <c r="BQ9" s="685"/>
      <c r="BR9" s="685"/>
      <c r="BS9" s="617" t="s">
        <v>224</v>
      </c>
      <c r="BT9" s="630"/>
      <c r="BU9" s="630"/>
      <c r="BV9" s="630"/>
      <c r="BW9" s="630"/>
      <c r="BX9" s="630"/>
      <c r="BY9" s="630"/>
      <c r="BZ9" s="630"/>
      <c r="CA9" s="630"/>
      <c r="CB9" s="666"/>
      <c r="CD9" s="667" t="s">
        <v>239</v>
      </c>
      <c r="CE9" s="664"/>
      <c r="CF9" s="664"/>
      <c r="CG9" s="664"/>
      <c r="CH9" s="664"/>
      <c r="CI9" s="664"/>
      <c r="CJ9" s="664"/>
      <c r="CK9" s="664"/>
      <c r="CL9" s="664"/>
      <c r="CM9" s="664"/>
      <c r="CN9" s="664"/>
      <c r="CO9" s="664"/>
      <c r="CP9" s="664"/>
      <c r="CQ9" s="665"/>
      <c r="CR9" s="629">
        <v>315140</v>
      </c>
      <c r="CS9" s="630"/>
      <c r="CT9" s="630"/>
      <c r="CU9" s="630"/>
      <c r="CV9" s="630"/>
      <c r="CW9" s="630"/>
      <c r="CX9" s="630"/>
      <c r="CY9" s="631"/>
      <c r="CZ9" s="685">
        <v>10.3</v>
      </c>
      <c r="DA9" s="685"/>
      <c r="DB9" s="685"/>
      <c r="DC9" s="685"/>
      <c r="DD9" s="617">
        <v>11744</v>
      </c>
      <c r="DE9" s="630"/>
      <c r="DF9" s="630"/>
      <c r="DG9" s="630"/>
      <c r="DH9" s="630"/>
      <c r="DI9" s="630"/>
      <c r="DJ9" s="630"/>
      <c r="DK9" s="630"/>
      <c r="DL9" s="630"/>
      <c r="DM9" s="630"/>
      <c r="DN9" s="630"/>
      <c r="DO9" s="630"/>
      <c r="DP9" s="631"/>
      <c r="DQ9" s="617">
        <v>279974</v>
      </c>
      <c r="DR9" s="630"/>
      <c r="DS9" s="630"/>
      <c r="DT9" s="630"/>
      <c r="DU9" s="630"/>
      <c r="DV9" s="630"/>
      <c r="DW9" s="630"/>
      <c r="DX9" s="630"/>
      <c r="DY9" s="630"/>
      <c r="DZ9" s="630"/>
      <c r="EA9" s="630"/>
      <c r="EB9" s="630"/>
      <c r="EC9" s="666"/>
    </row>
    <row r="10" spans="2:143" ht="11.25" customHeight="1" x14ac:dyDescent="0.2">
      <c r="B10" s="626" t="s">
        <v>240</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85" t="s">
        <v>128</v>
      </c>
      <c r="AA10" s="685"/>
      <c r="AB10" s="685"/>
      <c r="AC10" s="685"/>
      <c r="AD10" s="686" t="s">
        <v>128</v>
      </c>
      <c r="AE10" s="686"/>
      <c r="AF10" s="686"/>
      <c r="AG10" s="686"/>
      <c r="AH10" s="686"/>
      <c r="AI10" s="686"/>
      <c r="AJ10" s="686"/>
      <c r="AK10" s="686"/>
      <c r="AL10" s="632" t="s">
        <v>128</v>
      </c>
      <c r="AM10" s="633"/>
      <c r="AN10" s="633"/>
      <c r="AO10" s="687"/>
      <c r="AP10" s="626" t="s">
        <v>241</v>
      </c>
      <c r="AQ10" s="627"/>
      <c r="AR10" s="627"/>
      <c r="AS10" s="627"/>
      <c r="AT10" s="627"/>
      <c r="AU10" s="627"/>
      <c r="AV10" s="627"/>
      <c r="AW10" s="627"/>
      <c r="AX10" s="627"/>
      <c r="AY10" s="627"/>
      <c r="AZ10" s="627"/>
      <c r="BA10" s="627"/>
      <c r="BB10" s="627"/>
      <c r="BC10" s="627"/>
      <c r="BD10" s="627"/>
      <c r="BE10" s="627"/>
      <c r="BF10" s="628"/>
      <c r="BG10" s="629">
        <v>4576</v>
      </c>
      <c r="BH10" s="630"/>
      <c r="BI10" s="630"/>
      <c r="BJ10" s="630"/>
      <c r="BK10" s="630"/>
      <c r="BL10" s="630"/>
      <c r="BM10" s="630"/>
      <c r="BN10" s="631"/>
      <c r="BO10" s="685">
        <v>1.2</v>
      </c>
      <c r="BP10" s="685"/>
      <c r="BQ10" s="685"/>
      <c r="BR10" s="685"/>
      <c r="BS10" s="617" t="s">
        <v>128</v>
      </c>
      <c r="BT10" s="630"/>
      <c r="BU10" s="630"/>
      <c r="BV10" s="630"/>
      <c r="BW10" s="630"/>
      <c r="BX10" s="630"/>
      <c r="BY10" s="630"/>
      <c r="BZ10" s="630"/>
      <c r="CA10" s="630"/>
      <c r="CB10" s="666"/>
      <c r="CD10" s="667" t="s">
        <v>242</v>
      </c>
      <c r="CE10" s="664"/>
      <c r="CF10" s="664"/>
      <c r="CG10" s="664"/>
      <c r="CH10" s="664"/>
      <c r="CI10" s="664"/>
      <c r="CJ10" s="664"/>
      <c r="CK10" s="664"/>
      <c r="CL10" s="664"/>
      <c r="CM10" s="664"/>
      <c r="CN10" s="664"/>
      <c r="CO10" s="664"/>
      <c r="CP10" s="664"/>
      <c r="CQ10" s="665"/>
      <c r="CR10" s="629">
        <v>5356</v>
      </c>
      <c r="CS10" s="630"/>
      <c r="CT10" s="630"/>
      <c r="CU10" s="630"/>
      <c r="CV10" s="630"/>
      <c r="CW10" s="630"/>
      <c r="CX10" s="630"/>
      <c r="CY10" s="631"/>
      <c r="CZ10" s="685">
        <v>0.2</v>
      </c>
      <c r="DA10" s="685"/>
      <c r="DB10" s="685"/>
      <c r="DC10" s="685"/>
      <c r="DD10" s="617" t="s">
        <v>128</v>
      </c>
      <c r="DE10" s="630"/>
      <c r="DF10" s="630"/>
      <c r="DG10" s="630"/>
      <c r="DH10" s="630"/>
      <c r="DI10" s="630"/>
      <c r="DJ10" s="630"/>
      <c r="DK10" s="630"/>
      <c r="DL10" s="630"/>
      <c r="DM10" s="630"/>
      <c r="DN10" s="630"/>
      <c r="DO10" s="630"/>
      <c r="DP10" s="631"/>
      <c r="DQ10" s="617">
        <v>3571</v>
      </c>
      <c r="DR10" s="630"/>
      <c r="DS10" s="630"/>
      <c r="DT10" s="630"/>
      <c r="DU10" s="630"/>
      <c r="DV10" s="630"/>
      <c r="DW10" s="630"/>
      <c r="DX10" s="630"/>
      <c r="DY10" s="630"/>
      <c r="DZ10" s="630"/>
      <c r="EA10" s="630"/>
      <c r="EB10" s="630"/>
      <c r="EC10" s="666"/>
    </row>
    <row r="11" spans="2:143" ht="11.25" customHeight="1" x14ac:dyDescent="0.2">
      <c r="B11" s="626" t="s">
        <v>243</v>
      </c>
      <c r="C11" s="627"/>
      <c r="D11" s="627"/>
      <c r="E11" s="627"/>
      <c r="F11" s="627"/>
      <c r="G11" s="627"/>
      <c r="H11" s="627"/>
      <c r="I11" s="627"/>
      <c r="J11" s="627"/>
      <c r="K11" s="627"/>
      <c r="L11" s="627"/>
      <c r="M11" s="627"/>
      <c r="N11" s="627"/>
      <c r="O11" s="627"/>
      <c r="P11" s="627"/>
      <c r="Q11" s="628"/>
      <c r="R11" s="629" t="s">
        <v>128</v>
      </c>
      <c r="S11" s="630"/>
      <c r="T11" s="630"/>
      <c r="U11" s="630"/>
      <c r="V11" s="630"/>
      <c r="W11" s="630"/>
      <c r="X11" s="630"/>
      <c r="Y11" s="631"/>
      <c r="Z11" s="685" t="s">
        <v>224</v>
      </c>
      <c r="AA11" s="685"/>
      <c r="AB11" s="685"/>
      <c r="AC11" s="685"/>
      <c r="AD11" s="686" t="s">
        <v>128</v>
      </c>
      <c r="AE11" s="686"/>
      <c r="AF11" s="686"/>
      <c r="AG11" s="686"/>
      <c r="AH11" s="686"/>
      <c r="AI11" s="686"/>
      <c r="AJ11" s="686"/>
      <c r="AK11" s="686"/>
      <c r="AL11" s="632" t="s">
        <v>128</v>
      </c>
      <c r="AM11" s="633"/>
      <c r="AN11" s="633"/>
      <c r="AO11" s="687"/>
      <c r="AP11" s="626" t="s">
        <v>244</v>
      </c>
      <c r="AQ11" s="627"/>
      <c r="AR11" s="627"/>
      <c r="AS11" s="627"/>
      <c r="AT11" s="627"/>
      <c r="AU11" s="627"/>
      <c r="AV11" s="627"/>
      <c r="AW11" s="627"/>
      <c r="AX11" s="627"/>
      <c r="AY11" s="627"/>
      <c r="AZ11" s="627"/>
      <c r="BA11" s="627"/>
      <c r="BB11" s="627"/>
      <c r="BC11" s="627"/>
      <c r="BD11" s="627"/>
      <c r="BE11" s="627"/>
      <c r="BF11" s="628"/>
      <c r="BG11" s="629">
        <v>6392</v>
      </c>
      <c r="BH11" s="630"/>
      <c r="BI11" s="630"/>
      <c r="BJ11" s="630"/>
      <c r="BK11" s="630"/>
      <c r="BL11" s="630"/>
      <c r="BM11" s="630"/>
      <c r="BN11" s="631"/>
      <c r="BO11" s="685">
        <v>1.6</v>
      </c>
      <c r="BP11" s="685"/>
      <c r="BQ11" s="685"/>
      <c r="BR11" s="685"/>
      <c r="BS11" s="617" t="s">
        <v>224</v>
      </c>
      <c r="BT11" s="630"/>
      <c r="BU11" s="630"/>
      <c r="BV11" s="630"/>
      <c r="BW11" s="630"/>
      <c r="BX11" s="630"/>
      <c r="BY11" s="630"/>
      <c r="BZ11" s="630"/>
      <c r="CA11" s="630"/>
      <c r="CB11" s="666"/>
      <c r="CD11" s="667" t="s">
        <v>245</v>
      </c>
      <c r="CE11" s="664"/>
      <c r="CF11" s="664"/>
      <c r="CG11" s="664"/>
      <c r="CH11" s="664"/>
      <c r="CI11" s="664"/>
      <c r="CJ11" s="664"/>
      <c r="CK11" s="664"/>
      <c r="CL11" s="664"/>
      <c r="CM11" s="664"/>
      <c r="CN11" s="664"/>
      <c r="CO11" s="664"/>
      <c r="CP11" s="664"/>
      <c r="CQ11" s="665"/>
      <c r="CR11" s="629">
        <v>516918</v>
      </c>
      <c r="CS11" s="630"/>
      <c r="CT11" s="630"/>
      <c r="CU11" s="630"/>
      <c r="CV11" s="630"/>
      <c r="CW11" s="630"/>
      <c r="CX11" s="630"/>
      <c r="CY11" s="631"/>
      <c r="CZ11" s="685">
        <v>16.8</v>
      </c>
      <c r="DA11" s="685"/>
      <c r="DB11" s="685"/>
      <c r="DC11" s="685"/>
      <c r="DD11" s="617">
        <v>178129</v>
      </c>
      <c r="DE11" s="630"/>
      <c r="DF11" s="630"/>
      <c r="DG11" s="630"/>
      <c r="DH11" s="630"/>
      <c r="DI11" s="630"/>
      <c r="DJ11" s="630"/>
      <c r="DK11" s="630"/>
      <c r="DL11" s="630"/>
      <c r="DM11" s="630"/>
      <c r="DN11" s="630"/>
      <c r="DO11" s="630"/>
      <c r="DP11" s="631"/>
      <c r="DQ11" s="617">
        <v>80203</v>
      </c>
      <c r="DR11" s="630"/>
      <c r="DS11" s="630"/>
      <c r="DT11" s="630"/>
      <c r="DU11" s="630"/>
      <c r="DV11" s="630"/>
      <c r="DW11" s="630"/>
      <c r="DX11" s="630"/>
      <c r="DY11" s="630"/>
      <c r="DZ11" s="630"/>
      <c r="EA11" s="630"/>
      <c r="EB11" s="630"/>
      <c r="EC11" s="666"/>
    </row>
    <row r="12" spans="2:143" ht="11.25" customHeight="1" x14ac:dyDescent="0.2">
      <c r="B12" s="626" t="s">
        <v>246</v>
      </c>
      <c r="C12" s="627"/>
      <c r="D12" s="627"/>
      <c r="E12" s="627"/>
      <c r="F12" s="627"/>
      <c r="G12" s="627"/>
      <c r="H12" s="627"/>
      <c r="I12" s="627"/>
      <c r="J12" s="627"/>
      <c r="K12" s="627"/>
      <c r="L12" s="627"/>
      <c r="M12" s="627"/>
      <c r="N12" s="627"/>
      <c r="O12" s="627"/>
      <c r="P12" s="627"/>
      <c r="Q12" s="628"/>
      <c r="R12" s="629">
        <v>26513</v>
      </c>
      <c r="S12" s="630"/>
      <c r="T12" s="630"/>
      <c r="U12" s="630"/>
      <c r="V12" s="630"/>
      <c r="W12" s="630"/>
      <c r="X12" s="630"/>
      <c r="Y12" s="631"/>
      <c r="Z12" s="685">
        <v>0.8</v>
      </c>
      <c r="AA12" s="685"/>
      <c r="AB12" s="685"/>
      <c r="AC12" s="685"/>
      <c r="AD12" s="686">
        <v>26513</v>
      </c>
      <c r="AE12" s="686"/>
      <c r="AF12" s="686"/>
      <c r="AG12" s="686"/>
      <c r="AH12" s="686"/>
      <c r="AI12" s="686"/>
      <c r="AJ12" s="686"/>
      <c r="AK12" s="686"/>
      <c r="AL12" s="632">
        <v>1.8</v>
      </c>
      <c r="AM12" s="633"/>
      <c r="AN12" s="633"/>
      <c r="AO12" s="687"/>
      <c r="AP12" s="626" t="s">
        <v>247</v>
      </c>
      <c r="AQ12" s="627"/>
      <c r="AR12" s="627"/>
      <c r="AS12" s="627"/>
      <c r="AT12" s="627"/>
      <c r="AU12" s="627"/>
      <c r="AV12" s="627"/>
      <c r="AW12" s="627"/>
      <c r="AX12" s="627"/>
      <c r="AY12" s="627"/>
      <c r="AZ12" s="627"/>
      <c r="BA12" s="627"/>
      <c r="BB12" s="627"/>
      <c r="BC12" s="627"/>
      <c r="BD12" s="627"/>
      <c r="BE12" s="627"/>
      <c r="BF12" s="628"/>
      <c r="BG12" s="629">
        <v>329153</v>
      </c>
      <c r="BH12" s="630"/>
      <c r="BI12" s="630"/>
      <c r="BJ12" s="630"/>
      <c r="BK12" s="630"/>
      <c r="BL12" s="630"/>
      <c r="BM12" s="630"/>
      <c r="BN12" s="631"/>
      <c r="BO12" s="685">
        <v>84.3</v>
      </c>
      <c r="BP12" s="685"/>
      <c r="BQ12" s="685"/>
      <c r="BR12" s="685"/>
      <c r="BS12" s="617" t="s">
        <v>224</v>
      </c>
      <c r="BT12" s="630"/>
      <c r="BU12" s="630"/>
      <c r="BV12" s="630"/>
      <c r="BW12" s="630"/>
      <c r="BX12" s="630"/>
      <c r="BY12" s="630"/>
      <c r="BZ12" s="630"/>
      <c r="CA12" s="630"/>
      <c r="CB12" s="666"/>
      <c r="CD12" s="667" t="s">
        <v>248</v>
      </c>
      <c r="CE12" s="664"/>
      <c r="CF12" s="664"/>
      <c r="CG12" s="664"/>
      <c r="CH12" s="664"/>
      <c r="CI12" s="664"/>
      <c r="CJ12" s="664"/>
      <c r="CK12" s="664"/>
      <c r="CL12" s="664"/>
      <c r="CM12" s="664"/>
      <c r="CN12" s="664"/>
      <c r="CO12" s="664"/>
      <c r="CP12" s="664"/>
      <c r="CQ12" s="665"/>
      <c r="CR12" s="629">
        <v>225558</v>
      </c>
      <c r="CS12" s="630"/>
      <c r="CT12" s="630"/>
      <c r="CU12" s="630"/>
      <c r="CV12" s="630"/>
      <c r="CW12" s="630"/>
      <c r="CX12" s="630"/>
      <c r="CY12" s="631"/>
      <c r="CZ12" s="685">
        <v>7.4</v>
      </c>
      <c r="DA12" s="685"/>
      <c r="DB12" s="685"/>
      <c r="DC12" s="685"/>
      <c r="DD12" s="617">
        <v>89568</v>
      </c>
      <c r="DE12" s="630"/>
      <c r="DF12" s="630"/>
      <c r="DG12" s="630"/>
      <c r="DH12" s="630"/>
      <c r="DI12" s="630"/>
      <c r="DJ12" s="630"/>
      <c r="DK12" s="630"/>
      <c r="DL12" s="630"/>
      <c r="DM12" s="630"/>
      <c r="DN12" s="630"/>
      <c r="DO12" s="630"/>
      <c r="DP12" s="631"/>
      <c r="DQ12" s="617">
        <v>150522</v>
      </c>
      <c r="DR12" s="630"/>
      <c r="DS12" s="630"/>
      <c r="DT12" s="630"/>
      <c r="DU12" s="630"/>
      <c r="DV12" s="630"/>
      <c r="DW12" s="630"/>
      <c r="DX12" s="630"/>
      <c r="DY12" s="630"/>
      <c r="DZ12" s="630"/>
      <c r="EA12" s="630"/>
      <c r="EB12" s="630"/>
      <c r="EC12" s="666"/>
    </row>
    <row r="13" spans="2:143" ht="11.25" customHeight="1" x14ac:dyDescent="0.2">
      <c r="B13" s="626" t="s">
        <v>249</v>
      </c>
      <c r="C13" s="627"/>
      <c r="D13" s="627"/>
      <c r="E13" s="627"/>
      <c r="F13" s="627"/>
      <c r="G13" s="627"/>
      <c r="H13" s="627"/>
      <c r="I13" s="627"/>
      <c r="J13" s="627"/>
      <c r="K13" s="627"/>
      <c r="L13" s="627"/>
      <c r="M13" s="627"/>
      <c r="N13" s="627"/>
      <c r="O13" s="627"/>
      <c r="P13" s="627"/>
      <c r="Q13" s="628"/>
      <c r="R13" s="629" t="s">
        <v>224</v>
      </c>
      <c r="S13" s="630"/>
      <c r="T13" s="630"/>
      <c r="U13" s="630"/>
      <c r="V13" s="630"/>
      <c r="W13" s="630"/>
      <c r="X13" s="630"/>
      <c r="Y13" s="631"/>
      <c r="Z13" s="685" t="s">
        <v>128</v>
      </c>
      <c r="AA13" s="685"/>
      <c r="AB13" s="685"/>
      <c r="AC13" s="685"/>
      <c r="AD13" s="686" t="s">
        <v>128</v>
      </c>
      <c r="AE13" s="686"/>
      <c r="AF13" s="686"/>
      <c r="AG13" s="686"/>
      <c r="AH13" s="686"/>
      <c r="AI13" s="686"/>
      <c r="AJ13" s="686"/>
      <c r="AK13" s="686"/>
      <c r="AL13" s="632" t="s">
        <v>128</v>
      </c>
      <c r="AM13" s="633"/>
      <c r="AN13" s="633"/>
      <c r="AO13" s="687"/>
      <c r="AP13" s="626" t="s">
        <v>250</v>
      </c>
      <c r="AQ13" s="627"/>
      <c r="AR13" s="627"/>
      <c r="AS13" s="627"/>
      <c r="AT13" s="627"/>
      <c r="AU13" s="627"/>
      <c r="AV13" s="627"/>
      <c r="AW13" s="627"/>
      <c r="AX13" s="627"/>
      <c r="AY13" s="627"/>
      <c r="AZ13" s="627"/>
      <c r="BA13" s="627"/>
      <c r="BB13" s="627"/>
      <c r="BC13" s="627"/>
      <c r="BD13" s="627"/>
      <c r="BE13" s="627"/>
      <c r="BF13" s="628"/>
      <c r="BG13" s="629">
        <v>93885</v>
      </c>
      <c r="BH13" s="630"/>
      <c r="BI13" s="630"/>
      <c r="BJ13" s="630"/>
      <c r="BK13" s="630"/>
      <c r="BL13" s="630"/>
      <c r="BM13" s="630"/>
      <c r="BN13" s="631"/>
      <c r="BO13" s="685">
        <v>24.1</v>
      </c>
      <c r="BP13" s="685"/>
      <c r="BQ13" s="685"/>
      <c r="BR13" s="685"/>
      <c r="BS13" s="617" t="s">
        <v>128</v>
      </c>
      <c r="BT13" s="630"/>
      <c r="BU13" s="630"/>
      <c r="BV13" s="630"/>
      <c r="BW13" s="630"/>
      <c r="BX13" s="630"/>
      <c r="BY13" s="630"/>
      <c r="BZ13" s="630"/>
      <c r="CA13" s="630"/>
      <c r="CB13" s="666"/>
      <c r="CD13" s="667" t="s">
        <v>251</v>
      </c>
      <c r="CE13" s="664"/>
      <c r="CF13" s="664"/>
      <c r="CG13" s="664"/>
      <c r="CH13" s="664"/>
      <c r="CI13" s="664"/>
      <c r="CJ13" s="664"/>
      <c r="CK13" s="664"/>
      <c r="CL13" s="664"/>
      <c r="CM13" s="664"/>
      <c r="CN13" s="664"/>
      <c r="CO13" s="664"/>
      <c r="CP13" s="664"/>
      <c r="CQ13" s="665"/>
      <c r="CR13" s="629">
        <v>314001</v>
      </c>
      <c r="CS13" s="630"/>
      <c r="CT13" s="630"/>
      <c r="CU13" s="630"/>
      <c r="CV13" s="630"/>
      <c r="CW13" s="630"/>
      <c r="CX13" s="630"/>
      <c r="CY13" s="631"/>
      <c r="CZ13" s="685">
        <v>10.199999999999999</v>
      </c>
      <c r="DA13" s="685"/>
      <c r="DB13" s="685"/>
      <c r="DC13" s="685"/>
      <c r="DD13" s="617">
        <v>286973</v>
      </c>
      <c r="DE13" s="630"/>
      <c r="DF13" s="630"/>
      <c r="DG13" s="630"/>
      <c r="DH13" s="630"/>
      <c r="DI13" s="630"/>
      <c r="DJ13" s="630"/>
      <c r="DK13" s="630"/>
      <c r="DL13" s="630"/>
      <c r="DM13" s="630"/>
      <c r="DN13" s="630"/>
      <c r="DO13" s="630"/>
      <c r="DP13" s="631"/>
      <c r="DQ13" s="617">
        <v>97669</v>
      </c>
      <c r="DR13" s="630"/>
      <c r="DS13" s="630"/>
      <c r="DT13" s="630"/>
      <c r="DU13" s="630"/>
      <c r="DV13" s="630"/>
      <c r="DW13" s="630"/>
      <c r="DX13" s="630"/>
      <c r="DY13" s="630"/>
      <c r="DZ13" s="630"/>
      <c r="EA13" s="630"/>
      <c r="EB13" s="630"/>
      <c r="EC13" s="666"/>
    </row>
    <row r="14" spans="2:143" ht="11.25" customHeight="1" x14ac:dyDescent="0.2">
      <c r="B14" s="626" t="s">
        <v>252</v>
      </c>
      <c r="C14" s="627"/>
      <c r="D14" s="627"/>
      <c r="E14" s="627"/>
      <c r="F14" s="627"/>
      <c r="G14" s="627"/>
      <c r="H14" s="627"/>
      <c r="I14" s="627"/>
      <c r="J14" s="627"/>
      <c r="K14" s="627"/>
      <c r="L14" s="627"/>
      <c r="M14" s="627"/>
      <c r="N14" s="627"/>
      <c r="O14" s="627"/>
      <c r="P14" s="627"/>
      <c r="Q14" s="628"/>
      <c r="R14" s="629" t="s">
        <v>224</v>
      </c>
      <c r="S14" s="630"/>
      <c r="T14" s="630"/>
      <c r="U14" s="630"/>
      <c r="V14" s="630"/>
      <c r="W14" s="630"/>
      <c r="X14" s="630"/>
      <c r="Y14" s="631"/>
      <c r="Z14" s="685" t="s">
        <v>128</v>
      </c>
      <c r="AA14" s="685"/>
      <c r="AB14" s="685"/>
      <c r="AC14" s="685"/>
      <c r="AD14" s="686" t="s">
        <v>128</v>
      </c>
      <c r="AE14" s="686"/>
      <c r="AF14" s="686"/>
      <c r="AG14" s="686"/>
      <c r="AH14" s="686"/>
      <c r="AI14" s="686"/>
      <c r="AJ14" s="686"/>
      <c r="AK14" s="686"/>
      <c r="AL14" s="632" t="s">
        <v>224</v>
      </c>
      <c r="AM14" s="633"/>
      <c r="AN14" s="633"/>
      <c r="AO14" s="687"/>
      <c r="AP14" s="626" t="s">
        <v>253</v>
      </c>
      <c r="AQ14" s="627"/>
      <c r="AR14" s="627"/>
      <c r="AS14" s="627"/>
      <c r="AT14" s="627"/>
      <c r="AU14" s="627"/>
      <c r="AV14" s="627"/>
      <c r="AW14" s="627"/>
      <c r="AX14" s="627"/>
      <c r="AY14" s="627"/>
      <c r="AZ14" s="627"/>
      <c r="BA14" s="627"/>
      <c r="BB14" s="627"/>
      <c r="BC14" s="627"/>
      <c r="BD14" s="627"/>
      <c r="BE14" s="627"/>
      <c r="BF14" s="628"/>
      <c r="BG14" s="629">
        <v>5653</v>
      </c>
      <c r="BH14" s="630"/>
      <c r="BI14" s="630"/>
      <c r="BJ14" s="630"/>
      <c r="BK14" s="630"/>
      <c r="BL14" s="630"/>
      <c r="BM14" s="630"/>
      <c r="BN14" s="631"/>
      <c r="BO14" s="685">
        <v>1.4</v>
      </c>
      <c r="BP14" s="685"/>
      <c r="BQ14" s="685"/>
      <c r="BR14" s="685"/>
      <c r="BS14" s="617" t="s">
        <v>224</v>
      </c>
      <c r="BT14" s="630"/>
      <c r="BU14" s="630"/>
      <c r="BV14" s="630"/>
      <c r="BW14" s="630"/>
      <c r="BX14" s="630"/>
      <c r="BY14" s="630"/>
      <c r="BZ14" s="630"/>
      <c r="CA14" s="630"/>
      <c r="CB14" s="666"/>
      <c r="CD14" s="667" t="s">
        <v>254</v>
      </c>
      <c r="CE14" s="664"/>
      <c r="CF14" s="664"/>
      <c r="CG14" s="664"/>
      <c r="CH14" s="664"/>
      <c r="CI14" s="664"/>
      <c r="CJ14" s="664"/>
      <c r="CK14" s="664"/>
      <c r="CL14" s="664"/>
      <c r="CM14" s="664"/>
      <c r="CN14" s="664"/>
      <c r="CO14" s="664"/>
      <c r="CP14" s="664"/>
      <c r="CQ14" s="665"/>
      <c r="CR14" s="629">
        <v>128654</v>
      </c>
      <c r="CS14" s="630"/>
      <c r="CT14" s="630"/>
      <c r="CU14" s="630"/>
      <c r="CV14" s="630"/>
      <c r="CW14" s="630"/>
      <c r="CX14" s="630"/>
      <c r="CY14" s="631"/>
      <c r="CZ14" s="685">
        <v>4.2</v>
      </c>
      <c r="DA14" s="685"/>
      <c r="DB14" s="685"/>
      <c r="DC14" s="685"/>
      <c r="DD14" s="617" t="s">
        <v>128</v>
      </c>
      <c r="DE14" s="630"/>
      <c r="DF14" s="630"/>
      <c r="DG14" s="630"/>
      <c r="DH14" s="630"/>
      <c r="DI14" s="630"/>
      <c r="DJ14" s="630"/>
      <c r="DK14" s="630"/>
      <c r="DL14" s="630"/>
      <c r="DM14" s="630"/>
      <c r="DN14" s="630"/>
      <c r="DO14" s="630"/>
      <c r="DP14" s="631"/>
      <c r="DQ14" s="617">
        <v>125498</v>
      </c>
      <c r="DR14" s="630"/>
      <c r="DS14" s="630"/>
      <c r="DT14" s="630"/>
      <c r="DU14" s="630"/>
      <c r="DV14" s="630"/>
      <c r="DW14" s="630"/>
      <c r="DX14" s="630"/>
      <c r="DY14" s="630"/>
      <c r="DZ14" s="630"/>
      <c r="EA14" s="630"/>
      <c r="EB14" s="630"/>
      <c r="EC14" s="666"/>
    </row>
    <row r="15" spans="2:143" ht="11.25" customHeight="1" x14ac:dyDescent="0.2">
      <c r="B15" s="626" t="s">
        <v>255</v>
      </c>
      <c r="C15" s="627"/>
      <c r="D15" s="627"/>
      <c r="E15" s="627"/>
      <c r="F15" s="627"/>
      <c r="G15" s="627"/>
      <c r="H15" s="627"/>
      <c r="I15" s="627"/>
      <c r="J15" s="627"/>
      <c r="K15" s="627"/>
      <c r="L15" s="627"/>
      <c r="M15" s="627"/>
      <c r="N15" s="627"/>
      <c r="O15" s="627"/>
      <c r="P15" s="627"/>
      <c r="Q15" s="628"/>
      <c r="R15" s="629">
        <v>7061</v>
      </c>
      <c r="S15" s="630"/>
      <c r="T15" s="630"/>
      <c r="U15" s="630"/>
      <c r="V15" s="630"/>
      <c r="W15" s="630"/>
      <c r="X15" s="630"/>
      <c r="Y15" s="631"/>
      <c r="Z15" s="685">
        <v>0.2</v>
      </c>
      <c r="AA15" s="685"/>
      <c r="AB15" s="685"/>
      <c r="AC15" s="685"/>
      <c r="AD15" s="686">
        <v>7061</v>
      </c>
      <c r="AE15" s="686"/>
      <c r="AF15" s="686"/>
      <c r="AG15" s="686"/>
      <c r="AH15" s="686"/>
      <c r="AI15" s="686"/>
      <c r="AJ15" s="686"/>
      <c r="AK15" s="686"/>
      <c r="AL15" s="632">
        <v>0.5</v>
      </c>
      <c r="AM15" s="633"/>
      <c r="AN15" s="633"/>
      <c r="AO15" s="687"/>
      <c r="AP15" s="626" t="s">
        <v>256</v>
      </c>
      <c r="AQ15" s="627"/>
      <c r="AR15" s="627"/>
      <c r="AS15" s="627"/>
      <c r="AT15" s="627"/>
      <c r="AU15" s="627"/>
      <c r="AV15" s="627"/>
      <c r="AW15" s="627"/>
      <c r="AX15" s="627"/>
      <c r="AY15" s="627"/>
      <c r="AZ15" s="627"/>
      <c r="BA15" s="627"/>
      <c r="BB15" s="627"/>
      <c r="BC15" s="627"/>
      <c r="BD15" s="627"/>
      <c r="BE15" s="627"/>
      <c r="BF15" s="628"/>
      <c r="BG15" s="629">
        <v>1744</v>
      </c>
      <c r="BH15" s="630"/>
      <c r="BI15" s="630"/>
      <c r="BJ15" s="630"/>
      <c r="BK15" s="630"/>
      <c r="BL15" s="630"/>
      <c r="BM15" s="630"/>
      <c r="BN15" s="631"/>
      <c r="BO15" s="685">
        <v>0.4</v>
      </c>
      <c r="BP15" s="685"/>
      <c r="BQ15" s="685"/>
      <c r="BR15" s="685"/>
      <c r="BS15" s="617" t="s">
        <v>224</v>
      </c>
      <c r="BT15" s="630"/>
      <c r="BU15" s="630"/>
      <c r="BV15" s="630"/>
      <c r="BW15" s="630"/>
      <c r="BX15" s="630"/>
      <c r="BY15" s="630"/>
      <c r="BZ15" s="630"/>
      <c r="CA15" s="630"/>
      <c r="CB15" s="666"/>
      <c r="CD15" s="667" t="s">
        <v>257</v>
      </c>
      <c r="CE15" s="664"/>
      <c r="CF15" s="664"/>
      <c r="CG15" s="664"/>
      <c r="CH15" s="664"/>
      <c r="CI15" s="664"/>
      <c r="CJ15" s="664"/>
      <c r="CK15" s="664"/>
      <c r="CL15" s="664"/>
      <c r="CM15" s="664"/>
      <c r="CN15" s="664"/>
      <c r="CO15" s="664"/>
      <c r="CP15" s="664"/>
      <c r="CQ15" s="665"/>
      <c r="CR15" s="629">
        <v>237147</v>
      </c>
      <c r="CS15" s="630"/>
      <c r="CT15" s="630"/>
      <c r="CU15" s="630"/>
      <c r="CV15" s="630"/>
      <c r="CW15" s="630"/>
      <c r="CX15" s="630"/>
      <c r="CY15" s="631"/>
      <c r="CZ15" s="685">
        <v>7.7</v>
      </c>
      <c r="DA15" s="685"/>
      <c r="DB15" s="685"/>
      <c r="DC15" s="685"/>
      <c r="DD15" s="617">
        <v>15455</v>
      </c>
      <c r="DE15" s="630"/>
      <c r="DF15" s="630"/>
      <c r="DG15" s="630"/>
      <c r="DH15" s="630"/>
      <c r="DI15" s="630"/>
      <c r="DJ15" s="630"/>
      <c r="DK15" s="630"/>
      <c r="DL15" s="630"/>
      <c r="DM15" s="630"/>
      <c r="DN15" s="630"/>
      <c r="DO15" s="630"/>
      <c r="DP15" s="631"/>
      <c r="DQ15" s="617">
        <v>224099</v>
      </c>
      <c r="DR15" s="630"/>
      <c r="DS15" s="630"/>
      <c r="DT15" s="630"/>
      <c r="DU15" s="630"/>
      <c r="DV15" s="630"/>
      <c r="DW15" s="630"/>
      <c r="DX15" s="630"/>
      <c r="DY15" s="630"/>
      <c r="DZ15" s="630"/>
      <c r="EA15" s="630"/>
      <c r="EB15" s="630"/>
      <c r="EC15" s="666"/>
    </row>
    <row r="16" spans="2:143" ht="11.25" customHeight="1" x14ac:dyDescent="0.2">
      <c r="B16" s="626" t="s">
        <v>258</v>
      </c>
      <c r="C16" s="627"/>
      <c r="D16" s="627"/>
      <c r="E16" s="627"/>
      <c r="F16" s="627"/>
      <c r="G16" s="627"/>
      <c r="H16" s="627"/>
      <c r="I16" s="627"/>
      <c r="J16" s="627"/>
      <c r="K16" s="627"/>
      <c r="L16" s="627"/>
      <c r="M16" s="627"/>
      <c r="N16" s="627"/>
      <c r="O16" s="627"/>
      <c r="P16" s="627"/>
      <c r="Q16" s="628"/>
      <c r="R16" s="629" t="s">
        <v>128</v>
      </c>
      <c r="S16" s="630"/>
      <c r="T16" s="630"/>
      <c r="U16" s="630"/>
      <c r="V16" s="630"/>
      <c r="W16" s="630"/>
      <c r="X16" s="630"/>
      <c r="Y16" s="631"/>
      <c r="Z16" s="685" t="s">
        <v>224</v>
      </c>
      <c r="AA16" s="685"/>
      <c r="AB16" s="685"/>
      <c r="AC16" s="685"/>
      <c r="AD16" s="686" t="s">
        <v>128</v>
      </c>
      <c r="AE16" s="686"/>
      <c r="AF16" s="686"/>
      <c r="AG16" s="686"/>
      <c r="AH16" s="686"/>
      <c r="AI16" s="686"/>
      <c r="AJ16" s="686"/>
      <c r="AK16" s="686"/>
      <c r="AL16" s="632" t="s">
        <v>128</v>
      </c>
      <c r="AM16" s="633"/>
      <c r="AN16" s="633"/>
      <c r="AO16" s="687"/>
      <c r="AP16" s="626" t="s">
        <v>259</v>
      </c>
      <c r="AQ16" s="627"/>
      <c r="AR16" s="627"/>
      <c r="AS16" s="627"/>
      <c r="AT16" s="627"/>
      <c r="AU16" s="627"/>
      <c r="AV16" s="627"/>
      <c r="AW16" s="627"/>
      <c r="AX16" s="627"/>
      <c r="AY16" s="627"/>
      <c r="AZ16" s="627"/>
      <c r="BA16" s="627"/>
      <c r="BB16" s="627"/>
      <c r="BC16" s="627"/>
      <c r="BD16" s="627"/>
      <c r="BE16" s="627"/>
      <c r="BF16" s="628"/>
      <c r="BG16" s="629" t="s">
        <v>224</v>
      </c>
      <c r="BH16" s="630"/>
      <c r="BI16" s="630"/>
      <c r="BJ16" s="630"/>
      <c r="BK16" s="630"/>
      <c r="BL16" s="630"/>
      <c r="BM16" s="630"/>
      <c r="BN16" s="631"/>
      <c r="BO16" s="685" t="s">
        <v>128</v>
      </c>
      <c r="BP16" s="685"/>
      <c r="BQ16" s="685"/>
      <c r="BR16" s="685"/>
      <c r="BS16" s="617" t="s">
        <v>224</v>
      </c>
      <c r="BT16" s="630"/>
      <c r="BU16" s="630"/>
      <c r="BV16" s="630"/>
      <c r="BW16" s="630"/>
      <c r="BX16" s="630"/>
      <c r="BY16" s="630"/>
      <c r="BZ16" s="630"/>
      <c r="CA16" s="630"/>
      <c r="CB16" s="666"/>
      <c r="CD16" s="667" t="s">
        <v>260</v>
      </c>
      <c r="CE16" s="664"/>
      <c r="CF16" s="664"/>
      <c r="CG16" s="664"/>
      <c r="CH16" s="664"/>
      <c r="CI16" s="664"/>
      <c r="CJ16" s="664"/>
      <c r="CK16" s="664"/>
      <c r="CL16" s="664"/>
      <c r="CM16" s="664"/>
      <c r="CN16" s="664"/>
      <c r="CO16" s="664"/>
      <c r="CP16" s="664"/>
      <c r="CQ16" s="665"/>
      <c r="CR16" s="629">
        <v>22931</v>
      </c>
      <c r="CS16" s="630"/>
      <c r="CT16" s="630"/>
      <c r="CU16" s="630"/>
      <c r="CV16" s="630"/>
      <c r="CW16" s="630"/>
      <c r="CX16" s="630"/>
      <c r="CY16" s="631"/>
      <c r="CZ16" s="685">
        <v>0.7</v>
      </c>
      <c r="DA16" s="685"/>
      <c r="DB16" s="685"/>
      <c r="DC16" s="685"/>
      <c r="DD16" s="617" t="s">
        <v>128</v>
      </c>
      <c r="DE16" s="630"/>
      <c r="DF16" s="630"/>
      <c r="DG16" s="630"/>
      <c r="DH16" s="630"/>
      <c r="DI16" s="630"/>
      <c r="DJ16" s="630"/>
      <c r="DK16" s="630"/>
      <c r="DL16" s="630"/>
      <c r="DM16" s="630"/>
      <c r="DN16" s="630"/>
      <c r="DO16" s="630"/>
      <c r="DP16" s="631"/>
      <c r="DQ16" s="617">
        <v>13639</v>
      </c>
      <c r="DR16" s="630"/>
      <c r="DS16" s="630"/>
      <c r="DT16" s="630"/>
      <c r="DU16" s="630"/>
      <c r="DV16" s="630"/>
      <c r="DW16" s="630"/>
      <c r="DX16" s="630"/>
      <c r="DY16" s="630"/>
      <c r="DZ16" s="630"/>
      <c r="EA16" s="630"/>
      <c r="EB16" s="630"/>
      <c r="EC16" s="666"/>
    </row>
    <row r="17" spans="2:133" ht="11.25" customHeight="1" x14ac:dyDescent="0.2">
      <c r="B17" s="626" t="s">
        <v>261</v>
      </c>
      <c r="C17" s="627"/>
      <c r="D17" s="627"/>
      <c r="E17" s="627"/>
      <c r="F17" s="627"/>
      <c r="G17" s="627"/>
      <c r="H17" s="627"/>
      <c r="I17" s="627"/>
      <c r="J17" s="627"/>
      <c r="K17" s="627"/>
      <c r="L17" s="627"/>
      <c r="M17" s="627"/>
      <c r="N17" s="627"/>
      <c r="O17" s="627"/>
      <c r="P17" s="627"/>
      <c r="Q17" s="628"/>
      <c r="R17" s="629">
        <v>61</v>
      </c>
      <c r="S17" s="630"/>
      <c r="T17" s="630"/>
      <c r="U17" s="630"/>
      <c r="V17" s="630"/>
      <c r="W17" s="630"/>
      <c r="X17" s="630"/>
      <c r="Y17" s="631"/>
      <c r="Z17" s="685">
        <v>0</v>
      </c>
      <c r="AA17" s="685"/>
      <c r="AB17" s="685"/>
      <c r="AC17" s="685"/>
      <c r="AD17" s="686">
        <v>61</v>
      </c>
      <c r="AE17" s="686"/>
      <c r="AF17" s="686"/>
      <c r="AG17" s="686"/>
      <c r="AH17" s="686"/>
      <c r="AI17" s="686"/>
      <c r="AJ17" s="686"/>
      <c r="AK17" s="686"/>
      <c r="AL17" s="632">
        <v>0</v>
      </c>
      <c r="AM17" s="633"/>
      <c r="AN17" s="633"/>
      <c r="AO17" s="687"/>
      <c r="AP17" s="626" t="s">
        <v>262</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85" t="s">
        <v>224</v>
      </c>
      <c r="BP17" s="685"/>
      <c r="BQ17" s="685"/>
      <c r="BR17" s="685"/>
      <c r="BS17" s="617" t="s">
        <v>128</v>
      </c>
      <c r="BT17" s="630"/>
      <c r="BU17" s="630"/>
      <c r="BV17" s="630"/>
      <c r="BW17" s="630"/>
      <c r="BX17" s="630"/>
      <c r="BY17" s="630"/>
      <c r="BZ17" s="630"/>
      <c r="CA17" s="630"/>
      <c r="CB17" s="666"/>
      <c r="CD17" s="667" t="s">
        <v>263</v>
      </c>
      <c r="CE17" s="664"/>
      <c r="CF17" s="664"/>
      <c r="CG17" s="664"/>
      <c r="CH17" s="664"/>
      <c r="CI17" s="664"/>
      <c r="CJ17" s="664"/>
      <c r="CK17" s="664"/>
      <c r="CL17" s="664"/>
      <c r="CM17" s="664"/>
      <c r="CN17" s="664"/>
      <c r="CO17" s="664"/>
      <c r="CP17" s="664"/>
      <c r="CQ17" s="665"/>
      <c r="CR17" s="629">
        <v>224174</v>
      </c>
      <c r="CS17" s="630"/>
      <c r="CT17" s="630"/>
      <c r="CU17" s="630"/>
      <c r="CV17" s="630"/>
      <c r="CW17" s="630"/>
      <c r="CX17" s="630"/>
      <c r="CY17" s="631"/>
      <c r="CZ17" s="685">
        <v>7.3</v>
      </c>
      <c r="DA17" s="685"/>
      <c r="DB17" s="685"/>
      <c r="DC17" s="685"/>
      <c r="DD17" s="617" t="s">
        <v>224</v>
      </c>
      <c r="DE17" s="630"/>
      <c r="DF17" s="630"/>
      <c r="DG17" s="630"/>
      <c r="DH17" s="630"/>
      <c r="DI17" s="630"/>
      <c r="DJ17" s="630"/>
      <c r="DK17" s="630"/>
      <c r="DL17" s="630"/>
      <c r="DM17" s="630"/>
      <c r="DN17" s="630"/>
      <c r="DO17" s="630"/>
      <c r="DP17" s="631"/>
      <c r="DQ17" s="617">
        <v>224174</v>
      </c>
      <c r="DR17" s="630"/>
      <c r="DS17" s="630"/>
      <c r="DT17" s="630"/>
      <c r="DU17" s="630"/>
      <c r="DV17" s="630"/>
      <c r="DW17" s="630"/>
      <c r="DX17" s="630"/>
      <c r="DY17" s="630"/>
      <c r="DZ17" s="630"/>
      <c r="EA17" s="630"/>
      <c r="EB17" s="630"/>
      <c r="EC17" s="666"/>
    </row>
    <row r="18" spans="2:133" ht="11.25" customHeight="1" x14ac:dyDescent="0.2">
      <c r="B18" s="626" t="s">
        <v>264</v>
      </c>
      <c r="C18" s="627"/>
      <c r="D18" s="627"/>
      <c r="E18" s="627"/>
      <c r="F18" s="627"/>
      <c r="G18" s="627"/>
      <c r="H18" s="627"/>
      <c r="I18" s="627"/>
      <c r="J18" s="627"/>
      <c r="K18" s="627"/>
      <c r="L18" s="627"/>
      <c r="M18" s="627"/>
      <c r="N18" s="627"/>
      <c r="O18" s="627"/>
      <c r="P18" s="627"/>
      <c r="Q18" s="628"/>
      <c r="R18" s="629">
        <v>1238770</v>
      </c>
      <c r="S18" s="630"/>
      <c r="T18" s="630"/>
      <c r="U18" s="630"/>
      <c r="V18" s="630"/>
      <c r="W18" s="630"/>
      <c r="X18" s="630"/>
      <c r="Y18" s="631"/>
      <c r="Z18" s="685">
        <v>37.799999999999997</v>
      </c>
      <c r="AA18" s="685"/>
      <c r="AB18" s="685"/>
      <c r="AC18" s="685"/>
      <c r="AD18" s="686">
        <v>1037882</v>
      </c>
      <c r="AE18" s="686"/>
      <c r="AF18" s="686"/>
      <c r="AG18" s="686"/>
      <c r="AH18" s="686"/>
      <c r="AI18" s="686"/>
      <c r="AJ18" s="686"/>
      <c r="AK18" s="686"/>
      <c r="AL18" s="632">
        <v>69.7</v>
      </c>
      <c r="AM18" s="633"/>
      <c r="AN18" s="633"/>
      <c r="AO18" s="687"/>
      <c r="AP18" s="626" t="s">
        <v>265</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85" t="s">
        <v>224</v>
      </c>
      <c r="BP18" s="685"/>
      <c r="BQ18" s="685"/>
      <c r="BR18" s="685"/>
      <c r="BS18" s="617" t="s">
        <v>224</v>
      </c>
      <c r="BT18" s="630"/>
      <c r="BU18" s="630"/>
      <c r="BV18" s="630"/>
      <c r="BW18" s="630"/>
      <c r="BX18" s="630"/>
      <c r="BY18" s="630"/>
      <c r="BZ18" s="630"/>
      <c r="CA18" s="630"/>
      <c r="CB18" s="666"/>
      <c r="CD18" s="667" t="s">
        <v>266</v>
      </c>
      <c r="CE18" s="664"/>
      <c r="CF18" s="664"/>
      <c r="CG18" s="664"/>
      <c r="CH18" s="664"/>
      <c r="CI18" s="664"/>
      <c r="CJ18" s="664"/>
      <c r="CK18" s="664"/>
      <c r="CL18" s="664"/>
      <c r="CM18" s="664"/>
      <c r="CN18" s="664"/>
      <c r="CO18" s="664"/>
      <c r="CP18" s="664"/>
      <c r="CQ18" s="665"/>
      <c r="CR18" s="629">
        <v>3526</v>
      </c>
      <c r="CS18" s="630"/>
      <c r="CT18" s="630"/>
      <c r="CU18" s="630"/>
      <c r="CV18" s="630"/>
      <c r="CW18" s="630"/>
      <c r="CX18" s="630"/>
      <c r="CY18" s="631"/>
      <c r="CZ18" s="685">
        <v>0.1</v>
      </c>
      <c r="DA18" s="685"/>
      <c r="DB18" s="685"/>
      <c r="DC18" s="685"/>
      <c r="DD18" s="617">
        <v>3526</v>
      </c>
      <c r="DE18" s="630"/>
      <c r="DF18" s="630"/>
      <c r="DG18" s="630"/>
      <c r="DH18" s="630"/>
      <c r="DI18" s="630"/>
      <c r="DJ18" s="630"/>
      <c r="DK18" s="630"/>
      <c r="DL18" s="630"/>
      <c r="DM18" s="630"/>
      <c r="DN18" s="630"/>
      <c r="DO18" s="630"/>
      <c r="DP18" s="631"/>
      <c r="DQ18" s="617">
        <v>3526</v>
      </c>
      <c r="DR18" s="630"/>
      <c r="DS18" s="630"/>
      <c r="DT18" s="630"/>
      <c r="DU18" s="630"/>
      <c r="DV18" s="630"/>
      <c r="DW18" s="630"/>
      <c r="DX18" s="630"/>
      <c r="DY18" s="630"/>
      <c r="DZ18" s="630"/>
      <c r="EA18" s="630"/>
      <c r="EB18" s="630"/>
      <c r="EC18" s="666"/>
    </row>
    <row r="19" spans="2:133" ht="11.25" customHeight="1" x14ac:dyDescent="0.2">
      <c r="B19" s="626" t="s">
        <v>267</v>
      </c>
      <c r="C19" s="627"/>
      <c r="D19" s="627"/>
      <c r="E19" s="627"/>
      <c r="F19" s="627"/>
      <c r="G19" s="627"/>
      <c r="H19" s="627"/>
      <c r="I19" s="627"/>
      <c r="J19" s="627"/>
      <c r="K19" s="627"/>
      <c r="L19" s="627"/>
      <c r="M19" s="627"/>
      <c r="N19" s="627"/>
      <c r="O19" s="627"/>
      <c r="P19" s="627"/>
      <c r="Q19" s="628"/>
      <c r="R19" s="629">
        <v>1037882</v>
      </c>
      <c r="S19" s="630"/>
      <c r="T19" s="630"/>
      <c r="U19" s="630"/>
      <c r="V19" s="630"/>
      <c r="W19" s="630"/>
      <c r="X19" s="630"/>
      <c r="Y19" s="631"/>
      <c r="Z19" s="685">
        <v>31.7</v>
      </c>
      <c r="AA19" s="685"/>
      <c r="AB19" s="685"/>
      <c r="AC19" s="685"/>
      <c r="AD19" s="686">
        <v>1037882</v>
      </c>
      <c r="AE19" s="686"/>
      <c r="AF19" s="686"/>
      <c r="AG19" s="686"/>
      <c r="AH19" s="686"/>
      <c r="AI19" s="686"/>
      <c r="AJ19" s="686"/>
      <c r="AK19" s="686"/>
      <c r="AL19" s="632">
        <v>69.7</v>
      </c>
      <c r="AM19" s="633"/>
      <c r="AN19" s="633"/>
      <c r="AO19" s="687"/>
      <c r="AP19" s="626" t="s">
        <v>268</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85" t="s">
        <v>224</v>
      </c>
      <c r="BP19" s="685"/>
      <c r="BQ19" s="685"/>
      <c r="BR19" s="685"/>
      <c r="BS19" s="617" t="s">
        <v>128</v>
      </c>
      <c r="BT19" s="630"/>
      <c r="BU19" s="630"/>
      <c r="BV19" s="630"/>
      <c r="BW19" s="630"/>
      <c r="BX19" s="630"/>
      <c r="BY19" s="630"/>
      <c r="BZ19" s="630"/>
      <c r="CA19" s="630"/>
      <c r="CB19" s="666"/>
      <c r="CD19" s="667" t="s">
        <v>269</v>
      </c>
      <c r="CE19" s="664"/>
      <c r="CF19" s="664"/>
      <c r="CG19" s="664"/>
      <c r="CH19" s="664"/>
      <c r="CI19" s="664"/>
      <c r="CJ19" s="664"/>
      <c r="CK19" s="664"/>
      <c r="CL19" s="664"/>
      <c r="CM19" s="664"/>
      <c r="CN19" s="664"/>
      <c r="CO19" s="664"/>
      <c r="CP19" s="664"/>
      <c r="CQ19" s="665"/>
      <c r="CR19" s="629" t="s">
        <v>128</v>
      </c>
      <c r="CS19" s="630"/>
      <c r="CT19" s="630"/>
      <c r="CU19" s="630"/>
      <c r="CV19" s="630"/>
      <c r="CW19" s="630"/>
      <c r="CX19" s="630"/>
      <c r="CY19" s="631"/>
      <c r="CZ19" s="685" t="s">
        <v>128</v>
      </c>
      <c r="DA19" s="685"/>
      <c r="DB19" s="685"/>
      <c r="DC19" s="685"/>
      <c r="DD19" s="617" t="s">
        <v>224</v>
      </c>
      <c r="DE19" s="630"/>
      <c r="DF19" s="630"/>
      <c r="DG19" s="630"/>
      <c r="DH19" s="630"/>
      <c r="DI19" s="630"/>
      <c r="DJ19" s="630"/>
      <c r="DK19" s="630"/>
      <c r="DL19" s="630"/>
      <c r="DM19" s="630"/>
      <c r="DN19" s="630"/>
      <c r="DO19" s="630"/>
      <c r="DP19" s="631"/>
      <c r="DQ19" s="617" t="s">
        <v>224</v>
      </c>
      <c r="DR19" s="630"/>
      <c r="DS19" s="630"/>
      <c r="DT19" s="630"/>
      <c r="DU19" s="630"/>
      <c r="DV19" s="630"/>
      <c r="DW19" s="630"/>
      <c r="DX19" s="630"/>
      <c r="DY19" s="630"/>
      <c r="DZ19" s="630"/>
      <c r="EA19" s="630"/>
      <c r="EB19" s="630"/>
      <c r="EC19" s="666"/>
    </row>
    <row r="20" spans="2:133" ht="11.25" customHeight="1" x14ac:dyDescent="0.2">
      <c r="B20" s="626" t="s">
        <v>270</v>
      </c>
      <c r="C20" s="627"/>
      <c r="D20" s="627"/>
      <c r="E20" s="627"/>
      <c r="F20" s="627"/>
      <c r="G20" s="627"/>
      <c r="H20" s="627"/>
      <c r="I20" s="627"/>
      <c r="J20" s="627"/>
      <c r="K20" s="627"/>
      <c r="L20" s="627"/>
      <c r="M20" s="627"/>
      <c r="N20" s="627"/>
      <c r="O20" s="627"/>
      <c r="P20" s="627"/>
      <c r="Q20" s="628"/>
      <c r="R20" s="629">
        <v>200888</v>
      </c>
      <c r="S20" s="630"/>
      <c r="T20" s="630"/>
      <c r="U20" s="630"/>
      <c r="V20" s="630"/>
      <c r="W20" s="630"/>
      <c r="X20" s="630"/>
      <c r="Y20" s="631"/>
      <c r="Z20" s="685">
        <v>6.1</v>
      </c>
      <c r="AA20" s="685"/>
      <c r="AB20" s="685"/>
      <c r="AC20" s="685"/>
      <c r="AD20" s="686" t="s">
        <v>224</v>
      </c>
      <c r="AE20" s="686"/>
      <c r="AF20" s="686"/>
      <c r="AG20" s="686"/>
      <c r="AH20" s="686"/>
      <c r="AI20" s="686"/>
      <c r="AJ20" s="686"/>
      <c r="AK20" s="686"/>
      <c r="AL20" s="632" t="s">
        <v>128</v>
      </c>
      <c r="AM20" s="633"/>
      <c r="AN20" s="633"/>
      <c r="AO20" s="687"/>
      <c r="AP20" s="626" t="s">
        <v>271</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85" t="s">
        <v>224</v>
      </c>
      <c r="BP20" s="685"/>
      <c r="BQ20" s="685"/>
      <c r="BR20" s="685"/>
      <c r="BS20" s="617" t="s">
        <v>224</v>
      </c>
      <c r="BT20" s="630"/>
      <c r="BU20" s="630"/>
      <c r="BV20" s="630"/>
      <c r="BW20" s="630"/>
      <c r="BX20" s="630"/>
      <c r="BY20" s="630"/>
      <c r="BZ20" s="630"/>
      <c r="CA20" s="630"/>
      <c r="CB20" s="666"/>
      <c r="CD20" s="667" t="s">
        <v>272</v>
      </c>
      <c r="CE20" s="664"/>
      <c r="CF20" s="664"/>
      <c r="CG20" s="664"/>
      <c r="CH20" s="664"/>
      <c r="CI20" s="664"/>
      <c r="CJ20" s="664"/>
      <c r="CK20" s="664"/>
      <c r="CL20" s="664"/>
      <c r="CM20" s="664"/>
      <c r="CN20" s="664"/>
      <c r="CO20" s="664"/>
      <c r="CP20" s="664"/>
      <c r="CQ20" s="665"/>
      <c r="CR20" s="629">
        <v>3068231</v>
      </c>
      <c r="CS20" s="630"/>
      <c r="CT20" s="630"/>
      <c r="CU20" s="630"/>
      <c r="CV20" s="630"/>
      <c r="CW20" s="630"/>
      <c r="CX20" s="630"/>
      <c r="CY20" s="631"/>
      <c r="CZ20" s="685">
        <v>100</v>
      </c>
      <c r="DA20" s="685"/>
      <c r="DB20" s="685"/>
      <c r="DC20" s="685"/>
      <c r="DD20" s="617">
        <v>687235</v>
      </c>
      <c r="DE20" s="630"/>
      <c r="DF20" s="630"/>
      <c r="DG20" s="630"/>
      <c r="DH20" s="630"/>
      <c r="DI20" s="630"/>
      <c r="DJ20" s="630"/>
      <c r="DK20" s="630"/>
      <c r="DL20" s="630"/>
      <c r="DM20" s="630"/>
      <c r="DN20" s="630"/>
      <c r="DO20" s="630"/>
      <c r="DP20" s="631"/>
      <c r="DQ20" s="617">
        <v>1976429</v>
      </c>
      <c r="DR20" s="630"/>
      <c r="DS20" s="630"/>
      <c r="DT20" s="630"/>
      <c r="DU20" s="630"/>
      <c r="DV20" s="630"/>
      <c r="DW20" s="630"/>
      <c r="DX20" s="630"/>
      <c r="DY20" s="630"/>
      <c r="DZ20" s="630"/>
      <c r="EA20" s="630"/>
      <c r="EB20" s="630"/>
      <c r="EC20" s="666"/>
    </row>
    <row r="21" spans="2:133" ht="11.25" customHeight="1" x14ac:dyDescent="0.2">
      <c r="B21" s="626" t="s">
        <v>273</v>
      </c>
      <c r="C21" s="627"/>
      <c r="D21" s="627"/>
      <c r="E21" s="627"/>
      <c r="F21" s="627"/>
      <c r="G21" s="627"/>
      <c r="H21" s="627"/>
      <c r="I21" s="627"/>
      <c r="J21" s="627"/>
      <c r="K21" s="627"/>
      <c r="L21" s="627"/>
      <c r="M21" s="627"/>
      <c r="N21" s="627"/>
      <c r="O21" s="627"/>
      <c r="P21" s="627"/>
      <c r="Q21" s="628"/>
      <c r="R21" s="629" t="s">
        <v>224</v>
      </c>
      <c r="S21" s="630"/>
      <c r="T21" s="630"/>
      <c r="U21" s="630"/>
      <c r="V21" s="630"/>
      <c r="W21" s="630"/>
      <c r="X21" s="630"/>
      <c r="Y21" s="631"/>
      <c r="Z21" s="685" t="s">
        <v>224</v>
      </c>
      <c r="AA21" s="685"/>
      <c r="AB21" s="685"/>
      <c r="AC21" s="685"/>
      <c r="AD21" s="686" t="s">
        <v>224</v>
      </c>
      <c r="AE21" s="686"/>
      <c r="AF21" s="686"/>
      <c r="AG21" s="686"/>
      <c r="AH21" s="686"/>
      <c r="AI21" s="686"/>
      <c r="AJ21" s="686"/>
      <c r="AK21" s="686"/>
      <c r="AL21" s="632" t="s">
        <v>128</v>
      </c>
      <c r="AM21" s="633"/>
      <c r="AN21" s="633"/>
      <c r="AO21" s="687"/>
      <c r="AP21" s="731" t="s">
        <v>274</v>
      </c>
      <c r="AQ21" s="738"/>
      <c r="AR21" s="738"/>
      <c r="AS21" s="738"/>
      <c r="AT21" s="738"/>
      <c r="AU21" s="738"/>
      <c r="AV21" s="738"/>
      <c r="AW21" s="738"/>
      <c r="AX21" s="738"/>
      <c r="AY21" s="738"/>
      <c r="AZ21" s="738"/>
      <c r="BA21" s="738"/>
      <c r="BB21" s="738"/>
      <c r="BC21" s="738"/>
      <c r="BD21" s="738"/>
      <c r="BE21" s="738"/>
      <c r="BF21" s="733"/>
      <c r="BG21" s="629" t="s">
        <v>224</v>
      </c>
      <c r="BH21" s="630"/>
      <c r="BI21" s="630"/>
      <c r="BJ21" s="630"/>
      <c r="BK21" s="630"/>
      <c r="BL21" s="630"/>
      <c r="BM21" s="630"/>
      <c r="BN21" s="631"/>
      <c r="BO21" s="685" t="s">
        <v>224</v>
      </c>
      <c r="BP21" s="685"/>
      <c r="BQ21" s="685"/>
      <c r="BR21" s="685"/>
      <c r="BS21" s="617" t="s">
        <v>224</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6" t="s">
        <v>275</v>
      </c>
      <c r="C22" s="627"/>
      <c r="D22" s="627"/>
      <c r="E22" s="627"/>
      <c r="F22" s="627"/>
      <c r="G22" s="627"/>
      <c r="H22" s="627"/>
      <c r="I22" s="627"/>
      <c r="J22" s="627"/>
      <c r="K22" s="627"/>
      <c r="L22" s="627"/>
      <c r="M22" s="627"/>
      <c r="N22" s="627"/>
      <c r="O22" s="627"/>
      <c r="P22" s="627"/>
      <c r="Q22" s="628"/>
      <c r="R22" s="629">
        <v>1685278</v>
      </c>
      <c r="S22" s="630"/>
      <c r="T22" s="630"/>
      <c r="U22" s="630"/>
      <c r="V22" s="630"/>
      <c r="W22" s="630"/>
      <c r="X22" s="630"/>
      <c r="Y22" s="631"/>
      <c r="Z22" s="685">
        <v>51.5</v>
      </c>
      <c r="AA22" s="685"/>
      <c r="AB22" s="685"/>
      <c r="AC22" s="685"/>
      <c r="AD22" s="686">
        <v>1484390</v>
      </c>
      <c r="AE22" s="686"/>
      <c r="AF22" s="686"/>
      <c r="AG22" s="686"/>
      <c r="AH22" s="686"/>
      <c r="AI22" s="686"/>
      <c r="AJ22" s="686"/>
      <c r="AK22" s="686"/>
      <c r="AL22" s="632">
        <v>99.7</v>
      </c>
      <c r="AM22" s="633"/>
      <c r="AN22" s="633"/>
      <c r="AO22" s="687"/>
      <c r="AP22" s="731" t="s">
        <v>276</v>
      </c>
      <c r="AQ22" s="738"/>
      <c r="AR22" s="738"/>
      <c r="AS22" s="738"/>
      <c r="AT22" s="738"/>
      <c r="AU22" s="738"/>
      <c r="AV22" s="738"/>
      <c r="AW22" s="738"/>
      <c r="AX22" s="738"/>
      <c r="AY22" s="738"/>
      <c r="AZ22" s="738"/>
      <c r="BA22" s="738"/>
      <c r="BB22" s="738"/>
      <c r="BC22" s="738"/>
      <c r="BD22" s="738"/>
      <c r="BE22" s="738"/>
      <c r="BF22" s="733"/>
      <c r="BG22" s="629" t="s">
        <v>224</v>
      </c>
      <c r="BH22" s="630"/>
      <c r="BI22" s="630"/>
      <c r="BJ22" s="630"/>
      <c r="BK22" s="630"/>
      <c r="BL22" s="630"/>
      <c r="BM22" s="630"/>
      <c r="BN22" s="631"/>
      <c r="BO22" s="685" t="s">
        <v>128</v>
      </c>
      <c r="BP22" s="685"/>
      <c r="BQ22" s="685"/>
      <c r="BR22" s="685"/>
      <c r="BS22" s="617" t="s">
        <v>128</v>
      </c>
      <c r="BT22" s="630"/>
      <c r="BU22" s="630"/>
      <c r="BV22" s="630"/>
      <c r="BW22" s="630"/>
      <c r="BX22" s="630"/>
      <c r="BY22" s="630"/>
      <c r="BZ22" s="630"/>
      <c r="CA22" s="630"/>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6" t="s">
        <v>278</v>
      </c>
      <c r="C23" s="627"/>
      <c r="D23" s="627"/>
      <c r="E23" s="627"/>
      <c r="F23" s="627"/>
      <c r="G23" s="627"/>
      <c r="H23" s="627"/>
      <c r="I23" s="627"/>
      <c r="J23" s="627"/>
      <c r="K23" s="627"/>
      <c r="L23" s="627"/>
      <c r="M23" s="627"/>
      <c r="N23" s="627"/>
      <c r="O23" s="627"/>
      <c r="P23" s="627"/>
      <c r="Q23" s="628"/>
      <c r="R23" s="629" t="s">
        <v>224</v>
      </c>
      <c r="S23" s="630"/>
      <c r="T23" s="630"/>
      <c r="U23" s="630"/>
      <c r="V23" s="630"/>
      <c r="W23" s="630"/>
      <c r="X23" s="630"/>
      <c r="Y23" s="631"/>
      <c r="Z23" s="685" t="s">
        <v>128</v>
      </c>
      <c r="AA23" s="685"/>
      <c r="AB23" s="685"/>
      <c r="AC23" s="685"/>
      <c r="AD23" s="686" t="s">
        <v>128</v>
      </c>
      <c r="AE23" s="686"/>
      <c r="AF23" s="686"/>
      <c r="AG23" s="686"/>
      <c r="AH23" s="686"/>
      <c r="AI23" s="686"/>
      <c r="AJ23" s="686"/>
      <c r="AK23" s="686"/>
      <c r="AL23" s="632" t="s">
        <v>128</v>
      </c>
      <c r="AM23" s="633"/>
      <c r="AN23" s="633"/>
      <c r="AO23" s="687"/>
      <c r="AP23" s="731" t="s">
        <v>279</v>
      </c>
      <c r="AQ23" s="738"/>
      <c r="AR23" s="738"/>
      <c r="AS23" s="738"/>
      <c r="AT23" s="738"/>
      <c r="AU23" s="738"/>
      <c r="AV23" s="738"/>
      <c r="AW23" s="738"/>
      <c r="AX23" s="738"/>
      <c r="AY23" s="738"/>
      <c r="AZ23" s="738"/>
      <c r="BA23" s="738"/>
      <c r="BB23" s="738"/>
      <c r="BC23" s="738"/>
      <c r="BD23" s="738"/>
      <c r="BE23" s="738"/>
      <c r="BF23" s="733"/>
      <c r="BG23" s="629" t="s">
        <v>128</v>
      </c>
      <c r="BH23" s="630"/>
      <c r="BI23" s="630"/>
      <c r="BJ23" s="630"/>
      <c r="BK23" s="630"/>
      <c r="BL23" s="630"/>
      <c r="BM23" s="630"/>
      <c r="BN23" s="631"/>
      <c r="BO23" s="685" t="s">
        <v>128</v>
      </c>
      <c r="BP23" s="685"/>
      <c r="BQ23" s="685"/>
      <c r="BR23" s="685"/>
      <c r="BS23" s="617" t="s">
        <v>128</v>
      </c>
      <c r="BT23" s="630"/>
      <c r="BU23" s="630"/>
      <c r="BV23" s="630"/>
      <c r="BW23" s="630"/>
      <c r="BX23" s="630"/>
      <c r="BY23" s="630"/>
      <c r="BZ23" s="630"/>
      <c r="CA23" s="630"/>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2">
      <c r="B24" s="626" t="s">
        <v>285</v>
      </c>
      <c r="C24" s="627"/>
      <c r="D24" s="627"/>
      <c r="E24" s="627"/>
      <c r="F24" s="627"/>
      <c r="G24" s="627"/>
      <c r="H24" s="627"/>
      <c r="I24" s="627"/>
      <c r="J24" s="627"/>
      <c r="K24" s="627"/>
      <c r="L24" s="627"/>
      <c r="M24" s="627"/>
      <c r="N24" s="627"/>
      <c r="O24" s="627"/>
      <c r="P24" s="627"/>
      <c r="Q24" s="628"/>
      <c r="R24" s="629">
        <v>775</v>
      </c>
      <c r="S24" s="630"/>
      <c r="T24" s="630"/>
      <c r="U24" s="630"/>
      <c r="V24" s="630"/>
      <c r="W24" s="630"/>
      <c r="X24" s="630"/>
      <c r="Y24" s="631"/>
      <c r="Z24" s="685">
        <v>0</v>
      </c>
      <c r="AA24" s="685"/>
      <c r="AB24" s="685"/>
      <c r="AC24" s="685"/>
      <c r="AD24" s="686" t="s">
        <v>224</v>
      </c>
      <c r="AE24" s="686"/>
      <c r="AF24" s="686"/>
      <c r="AG24" s="686"/>
      <c r="AH24" s="686"/>
      <c r="AI24" s="686"/>
      <c r="AJ24" s="686"/>
      <c r="AK24" s="686"/>
      <c r="AL24" s="632" t="s">
        <v>224</v>
      </c>
      <c r="AM24" s="633"/>
      <c r="AN24" s="633"/>
      <c r="AO24" s="687"/>
      <c r="AP24" s="731" t="s">
        <v>286</v>
      </c>
      <c r="AQ24" s="738"/>
      <c r="AR24" s="738"/>
      <c r="AS24" s="738"/>
      <c r="AT24" s="738"/>
      <c r="AU24" s="738"/>
      <c r="AV24" s="738"/>
      <c r="AW24" s="738"/>
      <c r="AX24" s="738"/>
      <c r="AY24" s="738"/>
      <c r="AZ24" s="738"/>
      <c r="BA24" s="738"/>
      <c r="BB24" s="738"/>
      <c r="BC24" s="738"/>
      <c r="BD24" s="738"/>
      <c r="BE24" s="738"/>
      <c r="BF24" s="733"/>
      <c r="BG24" s="629" t="s">
        <v>128</v>
      </c>
      <c r="BH24" s="630"/>
      <c r="BI24" s="630"/>
      <c r="BJ24" s="630"/>
      <c r="BK24" s="630"/>
      <c r="BL24" s="630"/>
      <c r="BM24" s="630"/>
      <c r="BN24" s="631"/>
      <c r="BO24" s="685" t="s">
        <v>128</v>
      </c>
      <c r="BP24" s="685"/>
      <c r="BQ24" s="685"/>
      <c r="BR24" s="685"/>
      <c r="BS24" s="617" t="s">
        <v>224</v>
      </c>
      <c r="BT24" s="630"/>
      <c r="BU24" s="630"/>
      <c r="BV24" s="630"/>
      <c r="BW24" s="630"/>
      <c r="BX24" s="630"/>
      <c r="BY24" s="630"/>
      <c r="BZ24" s="630"/>
      <c r="CA24" s="630"/>
      <c r="CB24" s="666"/>
      <c r="CD24" s="694" t="s">
        <v>287</v>
      </c>
      <c r="CE24" s="695"/>
      <c r="CF24" s="695"/>
      <c r="CG24" s="695"/>
      <c r="CH24" s="695"/>
      <c r="CI24" s="695"/>
      <c r="CJ24" s="695"/>
      <c r="CK24" s="695"/>
      <c r="CL24" s="695"/>
      <c r="CM24" s="695"/>
      <c r="CN24" s="695"/>
      <c r="CO24" s="695"/>
      <c r="CP24" s="695"/>
      <c r="CQ24" s="696"/>
      <c r="CR24" s="688">
        <v>725252</v>
      </c>
      <c r="CS24" s="689"/>
      <c r="CT24" s="689"/>
      <c r="CU24" s="689"/>
      <c r="CV24" s="689"/>
      <c r="CW24" s="689"/>
      <c r="CX24" s="689"/>
      <c r="CY24" s="735"/>
      <c r="CZ24" s="736">
        <v>23.6</v>
      </c>
      <c r="DA24" s="705"/>
      <c r="DB24" s="705"/>
      <c r="DC24" s="739"/>
      <c r="DD24" s="734">
        <v>659770</v>
      </c>
      <c r="DE24" s="689"/>
      <c r="DF24" s="689"/>
      <c r="DG24" s="689"/>
      <c r="DH24" s="689"/>
      <c r="DI24" s="689"/>
      <c r="DJ24" s="689"/>
      <c r="DK24" s="735"/>
      <c r="DL24" s="734">
        <v>650169</v>
      </c>
      <c r="DM24" s="689"/>
      <c r="DN24" s="689"/>
      <c r="DO24" s="689"/>
      <c r="DP24" s="689"/>
      <c r="DQ24" s="689"/>
      <c r="DR24" s="689"/>
      <c r="DS24" s="689"/>
      <c r="DT24" s="689"/>
      <c r="DU24" s="689"/>
      <c r="DV24" s="735"/>
      <c r="DW24" s="736">
        <v>42.2</v>
      </c>
      <c r="DX24" s="705"/>
      <c r="DY24" s="705"/>
      <c r="DZ24" s="705"/>
      <c r="EA24" s="705"/>
      <c r="EB24" s="705"/>
      <c r="EC24" s="737"/>
    </row>
    <row r="25" spans="2:133" ht="11.25" customHeight="1" x14ac:dyDescent="0.2">
      <c r="B25" s="626" t="s">
        <v>288</v>
      </c>
      <c r="C25" s="627"/>
      <c r="D25" s="627"/>
      <c r="E25" s="627"/>
      <c r="F25" s="627"/>
      <c r="G25" s="627"/>
      <c r="H25" s="627"/>
      <c r="I25" s="627"/>
      <c r="J25" s="627"/>
      <c r="K25" s="627"/>
      <c r="L25" s="627"/>
      <c r="M25" s="627"/>
      <c r="N25" s="627"/>
      <c r="O25" s="627"/>
      <c r="P25" s="627"/>
      <c r="Q25" s="628"/>
      <c r="R25" s="629">
        <v>12859</v>
      </c>
      <c r="S25" s="630"/>
      <c r="T25" s="630"/>
      <c r="U25" s="630"/>
      <c r="V25" s="630"/>
      <c r="W25" s="630"/>
      <c r="X25" s="630"/>
      <c r="Y25" s="631"/>
      <c r="Z25" s="685">
        <v>0.4</v>
      </c>
      <c r="AA25" s="685"/>
      <c r="AB25" s="685"/>
      <c r="AC25" s="685"/>
      <c r="AD25" s="686" t="s">
        <v>224</v>
      </c>
      <c r="AE25" s="686"/>
      <c r="AF25" s="686"/>
      <c r="AG25" s="686"/>
      <c r="AH25" s="686"/>
      <c r="AI25" s="686"/>
      <c r="AJ25" s="686"/>
      <c r="AK25" s="686"/>
      <c r="AL25" s="632" t="s">
        <v>128</v>
      </c>
      <c r="AM25" s="633"/>
      <c r="AN25" s="633"/>
      <c r="AO25" s="687"/>
      <c r="AP25" s="731" t="s">
        <v>289</v>
      </c>
      <c r="AQ25" s="738"/>
      <c r="AR25" s="738"/>
      <c r="AS25" s="738"/>
      <c r="AT25" s="738"/>
      <c r="AU25" s="738"/>
      <c r="AV25" s="738"/>
      <c r="AW25" s="738"/>
      <c r="AX25" s="738"/>
      <c r="AY25" s="738"/>
      <c r="AZ25" s="738"/>
      <c r="BA25" s="738"/>
      <c r="BB25" s="738"/>
      <c r="BC25" s="738"/>
      <c r="BD25" s="738"/>
      <c r="BE25" s="738"/>
      <c r="BF25" s="733"/>
      <c r="BG25" s="629" t="s">
        <v>128</v>
      </c>
      <c r="BH25" s="630"/>
      <c r="BI25" s="630"/>
      <c r="BJ25" s="630"/>
      <c r="BK25" s="630"/>
      <c r="BL25" s="630"/>
      <c r="BM25" s="630"/>
      <c r="BN25" s="631"/>
      <c r="BO25" s="685" t="s">
        <v>128</v>
      </c>
      <c r="BP25" s="685"/>
      <c r="BQ25" s="685"/>
      <c r="BR25" s="685"/>
      <c r="BS25" s="617" t="s">
        <v>224</v>
      </c>
      <c r="BT25" s="630"/>
      <c r="BU25" s="630"/>
      <c r="BV25" s="630"/>
      <c r="BW25" s="630"/>
      <c r="BX25" s="630"/>
      <c r="BY25" s="630"/>
      <c r="BZ25" s="630"/>
      <c r="CA25" s="630"/>
      <c r="CB25" s="666"/>
      <c r="CD25" s="667" t="s">
        <v>290</v>
      </c>
      <c r="CE25" s="664"/>
      <c r="CF25" s="664"/>
      <c r="CG25" s="664"/>
      <c r="CH25" s="664"/>
      <c r="CI25" s="664"/>
      <c r="CJ25" s="664"/>
      <c r="CK25" s="664"/>
      <c r="CL25" s="664"/>
      <c r="CM25" s="664"/>
      <c r="CN25" s="664"/>
      <c r="CO25" s="664"/>
      <c r="CP25" s="664"/>
      <c r="CQ25" s="665"/>
      <c r="CR25" s="629">
        <v>439629</v>
      </c>
      <c r="CS25" s="618"/>
      <c r="CT25" s="618"/>
      <c r="CU25" s="618"/>
      <c r="CV25" s="618"/>
      <c r="CW25" s="618"/>
      <c r="CX25" s="618"/>
      <c r="CY25" s="619"/>
      <c r="CZ25" s="632">
        <v>14.3</v>
      </c>
      <c r="DA25" s="657"/>
      <c r="DB25" s="657"/>
      <c r="DC25" s="658"/>
      <c r="DD25" s="617">
        <v>417833</v>
      </c>
      <c r="DE25" s="618"/>
      <c r="DF25" s="618"/>
      <c r="DG25" s="618"/>
      <c r="DH25" s="618"/>
      <c r="DI25" s="618"/>
      <c r="DJ25" s="618"/>
      <c r="DK25" s="619"/>
      <c r="DL25" s="617">
        <v>408232</v>
      </c>
      <c r="DM25" s="618"/>
      <c r="DN25" s="618"/>
      <c r="DO25" s="618"/>
      <c r="DP25" s="618"/>
      <c r="DQ25" s="618"/>
      <c r="DR25" s="618"/>
      <c r="DS25" s="618"/>
      <c r="DT25" s="618"/>
      <c r="DU25" s="618"/>
      <c r="DV25" s="619"/>
      <c r="DW25" s="632">
        <v>26.5</v>
      </c>
      <c r="DX25" s="657"/>
      <c r="DY25" s="657"/>
      <c r="DZ25" s="657"/>
      <c r="EA25" s="657"/>
      <c r="EB25" s="657"/>
      <c r="EC25" s="659"/>
    </row>
    <row r="26" spans="2:133" ht="11.25" customHeight="1" x14ac:dyDescent="0.2">
      <c r="B26" s="626" t="s">
        <v>291</v>
      </c>
      <c r="C26" s="627"/>
      <c r="D26" s="627"/>
      <c r="E26" s="627"/>
      <c r="F26" s="627"/>
      <c r="G26" s="627"/>
      <c r="H26" s="627"/>
      <c r="I26" s="627"/>
      <c r="J26" s="627"/>
      <c r="K26" s="627"/>
      <c r="L26" s="627"/>
      <c r="M26" s="627"/>
      <c r="N26" s="627"/>
      <c r="O26" s="627"/>
      <c r="P26" s="627"/>
      <c r="Q26" s="628"/>
      <c r="R26" s="629">
        <v>1851</v>
      </c>
      <c r="S26" s="630"/>
      <c r="T26" s="630"/>
      <c r="U26" s="630"/>
      <c r="V26" s="630"/>
      <c r="W26" s="630"/>
      <c r="X26" s="630"/>
      <c r="Y26" s="631"/>
      <c r="Z26" s="685">
        <v>0.1</v>
      </c>
      <c r="AA26" s="685"/>
      <c r="AB26" s="685"/>
      <c r="AC26" s="685"/>
      <c r="AD26" s="686" t="s">
        <v>224</v>
      </c>
      <c r="AE26" s="686"/>
      <c r="AF26" s="686"/>
      <c r="AG26" s="686"/>
      <c r="AH26" s="686"/>
      <c r="AI26" s="686"/>
      <c r="AJ26" s="686"/>
      <c r="AK26" s="686"/>
      <c r="AL26" s="632" t="s">
        <v>224</v>
      </c>
      <c r="AM26" s="633"/>
      <c r="AN26" s="633"/>
      <c r="AO26" s="687"/>
      <c r="AP26" s="731" t="s">
        <v>292</v>
      </c>
      <c r="AQ26" s="732"/>
      <c r="AR26" s="732"/>
      <c r="AS26" s="732"/>
      <c r="AT26" s="732"/>
      <c r="AU26" s="732"/>
      <c r="AV26" s="732"/>
      <c r="AW26" s="732"/>
      <c r="AX26" s="732"/>
      <c r="AY26" s="732"/>
      <c r="AZ26" s="732"/>
      <c r="BA26" s="732"/>
      <c r="BB26" s="732"/>
      <c r="BC26" s="732"/>
      <c r="BD26" s="732"/>
      <c r="BE26" s="732"/>
      <c r="BF26" s="733"/>
      <c r="BG26" s="629" t="s">
        <v>128</v>
      </c>
      <c r="BH26" s="630"/>
      <c r="BI26" s="630"/>
      <c r="BJ26" s="630"/>
      <c r="BK26" s="630"/>
      <c r="BL26" s="630"/>
      <c r="BM26" s="630"/>
      <c r="BN26" s="631"/>
      <c r="BO26" s="685" t="s">
        <v>224</v>
      </c>
      <c r="BP26" s="685"/>
      <c r="BQ26" s="685"/>
      <c r="BR26" s="685"/>
      <c r="BS26" s="617" t="s">
        <v>128</v>
      </c>
      <c r="BT26" s="630"/>
      <c r="BU26" s="630"/>
      <c r="BV26" s="630"/>
      <c r="BW26" s="630"/>
      <c r="BX26" s="630"/>
      <c r="BY26" s="630"/>
      <c r="BZ26" s="630"/>
      <c r="CA26" s="630"/>
      <c r="CB26" s="666"/>
      <c r="CD26" s="667" t="s">
        <v>293</v>
      </c>
      <c r="CE26" s="664"/>
      <c r="CF26" s="664"/>
      <c r="CG26" s="664"/>
      <c r="CH26" s="664"/>
      <c r="CI26" s="664"/>
      <c r="CJ26" s="664"/>
      <c r="CK26" s="664"/>
      <c r="CL26" s="664"/>
      <c r="CM26" s="664"/>
      <c r="CN26" s="664"/>
      <c r="CO26" s="664"/>
      <c r="CP26" s="664"/>
      <c r="CQ26" s="665"/>
      <c r="CR26" s="629">
        <v>252072</v>
      </c>
      <c r="CS26" s="630"/>
      <c r="CT26" s="630"/>
      <c r="CU26" s="630"/>
      <c r="CV26" s="630"/>
      <c r="CW26" s="630"/>
      <c r="CX26" s="630"/>
      <c r="CY26" s="631"/>
      <c r="CZ26" s="632">
        <v>8.1999999999999993</v>
      </c>
      <c r="DA26" s="657"/>
      <c r="DB26" s="657"/>
      <c r="DC26" s="658"/>
      <c r="DD26" s="617">
        <v>235307</v>
      </c>
      <c r="DE26" s="630"/>
      <c r="DF26" s="630"/>
      <c r="DG26" s="630"/>
      <c r="DH26" s="630"/>
      <c r="DI26" s="630"/>
      <c r="DJ26" s="630"/>
      <c r="DK26" s="631"/>
      <c r="DL26" s="617" t="s">
        <v>128</v>
      </c>
      <c r="DM26" s="630"/>
      <c r="DN26" s="630"/>
      <c r="DO26" s="630"/>
      <c r="DP26" s="630"/>
      <c r="DQ26" s="630"/>
      <c r="DR26" s="630"/>
      <c r="DS26" s="630"/>
      <c r="DT26" s="630"/>
      <c r="DU26" s="630"/>
      <c r="DV26" s="631"/>
      <c r="DW26" s="632" t="s">
        <v>224</v>
      </c>
      <c r="DX26" s="657"/>
      <c r="DY26" s="657"/>
      <c r="DZ26" s="657"/>
      <c r="EA26" s="657"/>
      <c r="EB26" s="657"/>
      <c r="EC26" s="659"/>
    </row>
    <row r="27" spans="2:133" ht="11.25" customHeight="1" x14ac:dyDescent="0.2">
      <c r="B27" s="626" t="s">
        <v>294</v>
      </c>
      <c r="C27" s="627"/>
      <c r="D27" s="627"/>
      <c r="E27" s="627"/>
      <c r="F27" s="627"/>
      <c r="G27" s="627"/>
      <c r="H27" s="627"/>
      <c r="I27" s="627"/>
      <c r="J27" s="627"/>
      <c r="K27" s="627"/>
      <c r="L27" s="627"/>
      <c r="M27" s="627"/>
      <c r="N27" s="627"/>
      <c r="O27" s="627"/>
      <c r="P27" s="627"/>
      <c r="Q27" s="628"/>
      <c r="R27" s="629">
        <v>297631</v>
      </c>
      <c r="S27" s="630"/>
      <c r="T27" s="630"/>
      <c r="U27" s="630"/>
      <c r="V27" s="630"/>
      <c r="W27" s="630"/>
      <c r="X27" s="630"/>
      <c r="Y27" s="631"/>
      <c r="Z27" s="685">
        <v>9.1</v>
      </c>
      <c r="AA27" s="685"/>
      <c r="AB27" s="685"/>
      <c r="AC27" s="685"/>
      <c r="AD27" s="686" t="s">
        <v>224</v>
      </c>
      <c r="AE27" s="686"/>
      <c r="AF27" s="686"/>
      <c r="AG27" s="686"/>
      <c r="AH27" s="686"/>
      <c r="AI27" s="686"/>
      <c r="AJ27" s="686"/>
      <c r="AK27" s="686"/>
      <c r="AL27" s="632" t="s">
        <v>128</v>
      </c>
      <c r="AM27" s="633"/>
      <c r="AN27" s="633"/>
      <c r="AO27" s="687"/>
      <c r="AP27" s="626" t="s">
        <v>295</v>
      </c>
      <c r="AQ27" s="627"/>
      <c r="AR27" s="627"/>
      <c r="AS27" s="627"/>
      <c r="AT27" s="627"/>
      <c r="AU27" s="627"/>
      <c r="AV27" s="627"/>
      <c r="AW27" s="627"/>
      <c r="AX27" s="627"/>
      <c r="AY27" s="627"/>
      <c r="AZ27" s="627"/>
      <c r="BA27" s="627"/>
      <c r="BB27" s="627"/>
      <c r="BC27" s="627"/>
      <c r="BD27" s="627"/>
      <c r="BE27" s="627"/>
      <c r="BF27" s="628"/>
      <c r="BG27" s="629">
        <v>390351</v>
      </c>
      <c r="BH27" s="630"/>
      <c r="BI27" s="630"/>
      <c r="BJ27" s="630"/>
      <c r="BK27" s="630"/>
      <c r="BL27" s="630"/>
      <c r="BM27" s="630"/>
      <c r="BN27" s="631"/>
      <c r="BO27" s="685">
        <v>100</v>
      </c>
      <c r="BP27" s="685"/>
      <c r="BQ27" s="685"/>
      <c r="BR27" s="685"/>
      <c r="BS27" s="617" t="s">
        <v>128</v>
      </c>
      <c r="BT27" s="630"/>
      <c r="BU27" s="630"/>
      <c r="BV27" s="630"/>
      <c r="BW27" s="630"/>
      <c r="BX27" s="630"/>
      <c r="BY27" s="630"/>
      <c r="BZ27" s="630"/>
      <c r="CA27" s="630"/>
      <c r="CB27" s="666"/>
      <c r="CD27" s="667" t="s">
        <v>296</v>
      </c>
      <c r="CE27" s="664"/>
      <c r="CF27" s="664"/>
      <c r="CG27" s="664"/>
      <c r="CH27" s="664"/>
      <c r="CI27" s="664"/>
      <c r="CJ27" s="664"/>
      <c r="CK27" s="664"/>
      <c r="CL27" s="664"/>
      <c r="CM27" s="664"/>
      <c r="CN27" s="664"/>
      <c r="CO27" s="664"/>
      <c r="CP27" s="664"/>
      <c r="CQ27" s="665"/>
      <c r="CR27" s="629">
        <v>61449</v>
      </c>
      <c r="CS27" s="618"/>
      <c r="CT27" s="618"/>
      <c r="CU27" s="618"/>
      <c r="CV27" s="618"/>
      <c r="CW27" s="618"/>
      <c r="CX27" s="618"/>
      <c r="CY27" s="619"/>
      <c r="CZ27" s="632">
        <v>2</v>
      </c>
      <c r="DA27" s="657"/>
      <c r="DB27" s="657"/>
      <c r="DC27" s="658"/>
      <c r="DD27" s="617">
        <v>17763</v>
      </c>
      <c r="DE27" s="618"/>
      <c r="DF27" s="618"/>
      <c r="DG27" s="618"/>
      <c r="DH27" s="618"/>
      <c r="DI27" s="618"/>
      <c r="DJ27" s="618"/>
      <c r="DK27" s="619"/>
      <c r="DL27" s="617">
        <v>17763</v>
      </c>
      <c r="DM27" s="618"/>
      <c r="DN27" s="618"/>
      <c r="DO27" s="618"/>
      <c r="DP27" s="618"/>
      <c r="DQ27" s="618"/>
      <c r="DR27" s="618"/>
      <c r="DS27" s="618"/>
      <c r="DT27" s="618"/>
      <c r="DU27" s="618"/>
      <c r="DV27" s="619"/>
      <c r="DW27" s="632">
        <v>1.2</v>
      </c>
      <c r="DX27" s="657"/>
      <c r="DY27" s="657"/>
      <c r="DZ27" s="657"/>
      <c r="EA27" s="657"/>
      <c r="EB27" s="657"/>
      <c r="EC27" s="659"/>
    </row>
    <row r="28" spans="2:133" ht="11.25" customHeight="1" x14ac:dyDescent="0.2">
      <c r="B28" s="728" t="s">
        <v>297</v>
      </c>
      <c r="C28" s="729"/>
      <c r="D28" s="729"/>
      <c r="E28" s="729"/>
      <c r="F28" s="729"/>
      <c r="G28" s="729"/>
      <c r="H28" s="729"/>
      <c r="I28" s="729"/>
      <c r="J28" s="729"/>
      <c r="K28" s="729"/>
      <c r="L28" s="729"/>
      <c r="M28" s="729"/>
      <c r="N28" s="729"/>
      <c r="O28" s="729"/>
      <c r="P28" s="729"/>
      <c r="Q28" s="730"/>
      <c r="R28" s="629" t="s">
        <v>128</v>
      </c>
      <c r="S28" s="630"/>
      <c r="T28" s="630"/>
      <c r="U28" s="630"/>
      <c r="V28" s="630"/>
      <c r="W28" s="630"/>
      <c r="X28" s="630"/>
      <c r="Y28" s="631"/>
      <c r="Z28" s="685" t="s">
        <v>128</v>
      </c>
      <c r="AA28" s="685"/>
      <c r="AB28" s="685"/>
      <c r="AC28" s="685"/>
      <c r="AD28" s="686" t="s">
        <v>224</v>
      </c>
      <c r="AE28" s="686"/>
      <c r="AF28" s="686"/>
      <c r="AG28" s="686"/>
      <c r="AH28" s="686"/>
      <c r="AI28" s="686"/>
      <c r="AJ28" s="686"/>
      <c r="AK28" s="686"/>
      <c r="AL28" s="632" t="s">
        <v>128</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9">
        <v>224174</v>
      </c>
      <c r="CS28" s="630"/>
      <c r="CT28" s="630"/>
      <c r="CU28" s="630"/>
      <c r="CV28" s="630"/>
      <c r="CW28" s="630"/>
      <c r="CX28" s="630"/>
      <c r="CY28" s="631"/>
      <c r="CZ28" s="632">
        <v>7.3</v>
      </c>
      <c r="DA28" s="657"/>
      <c r="DB28" s="657"/>
      <c r="DC28" s="658"/>
      <c r="DD28" s="617">
        <v>224174</v>
      </c>
      <c r="DE28" s="630"/>
      <c r="DF28" s="630"/>
      <c r="DG28" s="630"/>
      <c r="DH28" s="630"/>
      <c r="DI28" s="630"/>
      <c r="DJ28" s="630"/>
      <c r="DK28" s="631"/>
      <c r="DL28" s="617">
        <v>224174</v>
      </c>
      <c r="DM28" s="630"/>
      <c r="DN28" s="630"/>
      <c r="DO28" s="630"/>
      <c r="DP28" s="630"/>
      <c r="DQ28" s="630"/>
      <c r="DR28" s="630"/>
      <c r="DS28" s="630"/>
      <c r="DT28" s="630"/>
      <c r="DU28" s="630"/>
      <c r="DV28" s="631"/>
      <c r="DW28" s="632">
        <v>14.6</v>
      </c>
      <c r="DX28" s="657"/>
      <c r="DY28" s="657"/>
      <c r="DZ28" s="657"/>
      <c r="EA28" s="657"/>
      <c r="EB28" s="657"/>
      <c r="EC28" s="659"/>
    </row>
    <row r="29" spans="2:133" ht="11.25" customHeight="1" x14ac:dyDescent="0.2">
      <c r="B29" s="626" t="s">
        <v>299</v>
      </c>
      <c r="C29" s="627"/>
      <c r="D29" s="627"/>
      <c r="E29" s="627"/>
      <c r="F29" s="627"/>
      <c r="G29" s="627"/>
      <c r="H29" s="627"/>
      <c r="I29" s="627"/>
      <c r="J29" s="627"/>
      <c r="K29" s="627"/>
      <c r="L29" s="627"/>
      <c r="M29" s="627"/>
      <c r="N29" s="627"/>
      <c r="O29" s="627"/>
      <c r="P29" s="627"/>
      <c r="Q29" s="628"/>
      <c r="R29" s="629">
        <v>133128</v>
      </c>
      <c r="S29" s="630"/>
      <c r="T29" s="630"/>
      <c r="U29" s="630"/>
      <c r="V29" s="630"/>
      <c r="W29" s="630"/>
      <c r="X29" s="630"/>
      <c r="Y29" s="631"/>
      <c r="Z29" s="685">
        <v>4.0999999999999996</v>
      </c>
      <c r="AA29" s="685"/>
      <c r="AB29" s="685"/>
      <c r="AC29" s="685"/>
      <c r="AD29" s="686" t="s">
        <v>224</v>
      </c>
      <c r="AE29" s="686"/>
      <c r="AF29" s="686"/>
      <c r="AG29" s="686"/>
      <c r="AH29" s="686"/>
      <c r="AI29" s="686"/>
      <c r="AJ29" s="686"/>
      <c r="AK29" s="686"/>
      <c r="AL29" s="632" t="s">
        <v>224</v>
      </c>
      <c r="AM29" s="633"/>
      <c r="AN29" s="633"/>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69</v>
      </c>
      <c r="CG29" s="664"/>
      <c r="CH29" s="664"/>
      <c r="CI29" s="664"/>
      <c r="CJ29" s="664"/>
      <c r="CK29" s="664"/>
      <c r="CL29" s="664"/>
      <c r="CM29" s="664"/>
      <c r="CN29" s="664"/>
      <c r="CO29" s="664"/>
      <c r="CP29" s="664"/>
      <c r="CQ29" s="665"/>
      <c r="CR29" s="629">
        <v>224174</v>
      </c>
      <c r="CS29" s="618"/>
      <c r="CT29" s="618"/>
      <c r="CU29" s="618"/>
      <c r="CV29" s="618"/>
      <c r="CW29" s="618"/>
      <c r="CX29" s="618"/>
      <c r="CY29" s="619"/>
      <c r="CZ29" s="632">
        <v>7.3</v>
      </c>
      <c r="DA29" s="657"/>
      <c r="DB29" s="657"/>
      <c r="DC29" s="658"/>
      <c r="DD29" s="617">
        <v>224174</v>
      </c>
      <c r="DE29" s="618"/>
      <c r="DF29" s="618"/>
      <c r="DG29" s="618"/>
      <c r="DH29" s="618"/>
      <c r="DI29" s="618"/>
      <c r="DJ29" s="618"/>
      <c r="DK29" s="619"/>
      <c r="DL29" s="617">
        <v>224174</v>
      </c>
      <c r="DM29" s="618"/>
      <c r="DN29" s="618"/>
      <c r="DO29" s="618"/>
      <c r="DP29" s="618"/>
      <c r="DQ29" s="618"/>
      <c r="DR29" s="618"/>
      <c r="DS29" s="618"/>
      <c r="DT29" s="618"/>
      <c r="DU29" s="618"/>
      <c r="DV29" s="619"/>
      <c r="DW29" s="632">
        <v>14.6</v>
      </c>
      <c r="DX29" s="657"/>
      <c r="DY29" s="657"/>
      <c r="DZ29" s="657"/>
      <c r="EA29" s="657"/>
      <c r="EB29" s="657"/>
      <c r="EC29" s="659"/>
    </row>
    <row r="30" spans="2:133" ht="11.25" customHeight="1" x14ac:dyDescent="0.2">
      <c r="B30" s="626" t="s">
        <v>303</v>
      </c>
      <c r="C30" s="627"/>
      <c r="D30" s="627"/>
      <c r="E30" s="627"/>
      <c r="F30" s="627"/>
      <c r="G30" s="627"/>
      <c r="H30" s="627"/>
      <c r="I30" s="627"/>
      <c r="J30" s="627"/>
      <c r="K30" s="627"/>
      <c r="L30" s="627"/>
      <c r="M30" s="627"/>
      <c r="N30" s="627"/>
      <c r="O30" s="627"/>
      <c r="P30" s="627"/>
      <c r="Q30" s="628"/>
      <c r="R30" s="629">
        <v>41603</v>
      </c>
      <c r="S30" s="630"/>
      <c r="T30" s="630"/>
      <c r="U30" s="630"/>
      <c r="V30" s="630"/>
      <c r="W30" s="630"/>
      <c r="X30" s="630"/>
      <c r="Y30" s="631"/>
      <c r="Z30" s="685">
        <v>1.3</v>
      </c>
      <c r="AA30" s="685"/>
      <c r="AB30" s="685"/>
      <c r="AC30" s="685"/>
      <c r="AD30" s="686">
        <v>1423</v>
      </c>
      <c r="AE30" s="686"/>
      <c r="AF30" s="686"/>
      <c r="AG30" s="686"/>
      <c r="AH30" s="686"/>
      <c r="AI30" s="686"/>
      <c r="AJ30" s="686"/>
      <c r="AK30" s="686"/>
      <c r="AL30" s="632">
        <v>0.1</v>
      </c>
      <c r="AM30" s="633"/>
      <c r="AN30" s="633"/>
      <c r="AO30" s="687"/>
      <c r="AP30" s="713" t="s">
        <v>304</v>
      </c>
      <c r="AQ30" s="714"/>
      <c r="AR30" s="714"/>
      <c r="AS30" s="714"/>
      <c r="AT30" s="719" t="s">
        <v>305</v>
      </c>
      <c r="AU30" s="230"/>
      <c r="AV30" s="230"/>
      <c r="AW30" s="230"/>
      <c r="AX30" s="722" t="s">
        <v>184</v>
      </c>
      <c r="AY30" s="723"/>
      <c r="AZ30" s="723"/>
      <c r="BA30" s="723"/>
      <c r="BB30" s="723"/>
      <c r="BC30" s="723"/>
      <c r="BD30" s="723"/>
      <c r="BE30" s="723"/>
      <c r="BF30" s="724"/>
      <c r="BG30" s="703">
        <v>99.7</v>
      </c>
      <c r="BH30" s="704"/>
      <c r="BI30" s="704"/>
      <c r="BJ30" s="704"/>
      <c r="BK30" s="704"/>
      <c r="BL30" s="704"/>
      <c r="BM30" s="705">
        <v>97.5</v>
      </c>
      <c r="BN30" s="704"/>
      <c r="BO30" s="704"/>
      <c r="BP30" s="704"/>
      <c r="BQ30" s="706"/>
      <c r="BR30" s="703">
        <v>99.4</v>
      </c>
      <c r="BS30" s="704"/>
      <c r="BT30" s="704"/>
      <c r="BU30" s="704"/>
      <c r="BV30" s="704"/>
      <c r="BW30" s="704"/>
      <c r="BX30" s="705">
        <v>97.7</v>
      </c>
      <c r="BY30" s="704"/>
      <c r="BZ30" s="704"/>
      <c r="CA30" s="704"/>
      <c r="CB30" s="706"/>
      <c r="CD30" s="709"/>
      <c r="CE30" s="710"/>
      <c r="CF30" s="667" t="s">
        <v>306</v>
      </c>
      <c r="CG30" s="664"/>
      <c r="CH30" s="664"/>
      <c r="CI30" s="664"/>
      <c r="CJ30" s="664"/>
      <c r="CK30" s="664"/>
      <c r="CL30" s="664"/>
      <c r="CM30" s="664"/>
      <c r="CN30" s="664"/>
      <c r="CO30" s="664"/>
      <c r="CP30" s="664"/>
      <c r="CQ30" s="665"/>
      <c r="CR30" s="629">
        <v>215427</v>
      </c>
      <c r="CS30" s="630"/>
      <c r="CT30" s="630"/>
      <c r="CU30" s="630"/>
      <c r="CV30" s="630"/>
      <c r="CW30" s="630"/>
      <c r="CX30" s="630"/>
      <c r="CY30" s="631"/>
      <c r="CZ30" s="632">
        <v>7</v>
      </c>
      <c r="DA30" s="657"/>
      <c r="DB30" s="657"/>
      <c r="DC30" s="658"/>
      <c r="DD30" s="617">
        <v>215427</v>
      </c>
      <c r="DE30" s="630"/>
      <c r="DF30" s="630"/>
      <c r="DG30" s="630"/>
      <c r="DH30" s="630"/>
      <c r="DI30" s="630"/>
      <c r="DJ30" s="630"/>
      <c r="DK30" s="631"/>
      <c r="DL30" s="617">
        <v>215427</v>
      </c>
      <c r="DM30" s="630"/>
      <c r="DN30" s="630"/>
      <c r="DO30" s="630"/>
      <c r="DP30" s="630"/>
      <c r="DQ30" s="630"/>
      <c r="DR30" s="630"/>
      <c r="DS30" s="630"/>
      <c r="DT30" s="630"/>
      <c r="DU30" s="630"/>
      <c r="DV30" s="631"/>
      <c r="DW30" s="632">
        <v>14</v>
      </c>
      <c r="DX30" s="657"/>
      <c r="DY30" s="657"/>
      <c r="DZ30" s="657"/>
      <c r="EA30" s="657"/>
      <c r="EB30" s="657"/>
      <c r="EC30" s="659"/>
    </row>
    <row r="31" spans="2:133" ht="11.25" customHeight="1" x14ac:dyDescent="0.2">
      <c r="B31" s="626" t="s">
        <v>307</v>
      </c>
      <c r="C31" s="627"/>
      <c r="D31" s="627"/>
      <c r="E31" s="627"/>
      <c r="F31" s="627"/>
      <c r="G31" s="627"/>
      <c r="H31" s="627"/>
      <c r="I31" s="627"/>
      <c r="J31" s="627"/>
      <c r="K31" s="627"/>
      <c r="L31" s="627"/>
      <c r="M31" s="627"/>
      <c r="N31" s="627"/>
      <c r="O31" s="627"/>
      <c r="P31" s="627"/>
      <c r="Q31" s="628"/>
      <c r="R31" s="629">
        <v>2840</v>
      </c>
      <c r="S31" s="630"/>
      <c r="T31" s="630"/>
      <c r="U31" s="630"/>
      <c r="V31" s="630"/>
      <c r="W31" s="630"/>
      <c r="X31" s="630"/>
      <c r="Y31" s="631"/>
      <c r="Z31" s="685">
        <v>0.1</v>
      </c>
      <c r="AA31" s="685"/>
      <c r="AB31" s="685"/>
      <c r="AC31" s="685"/>
      <c r="AD31" s="686" t="s">
        <v>224</v>
      </c>
      <c r="AE31" s="686"/>
      <c r="AF31" s="686"/>
      <c r="AG31" s="686"/>
      <c r="AH31" s="686"/>
      <c r="AI31" s="686"/>
      <c r="AJ31" s="686"/>
      <c r="AK31" s="686"/>
      <c r="AL31" s="632" t="s">
        <v>128</v>
      </c>
      <c r="AM31" s="633"/>
      <c r="AN31" s="633"/>
      <c r="AO31" s="687"/>
      <c r="AP31" s="715"/>
      <c r="AQ31" s="716"/>
      <c r="AR31" s="716"/>
      <c r="AS31" s="716"/>
      <c r="AT31" s="720"/>
      <c r="AU31" s="229" t="s">
        <v>308</v>
      </c>
      <c r="AV31" s="229"/>
      <c r="AW31" s="229"/>
      <c r="AX31" s="626" t="s">
        <v>309</v>
      </c>
      <c r="AY31" s="627"/>
      <c r="AZ31" s="627"/>
      <c r="BA31" s="627"/>
      <c r="BB31" s="627"/>
      <c r="BC31" s="627"/>
      <c r="BD31" s="627"/>
      <c r="BE31" s="627"/>
      <c r="BF31" s="628"/>
      <c r="BG31" s="701">
        <v>99.7</v>
      </c>
      <c r="BH31" s="618"/>
      <c r="BI31" s="618"/>
      <c r="BJ31" s="618"/>
      <c r="BK31" s="618"/>
      <c r="BL31" s="618"/>
      <c r="BM31" s="633">
        <v>93</v>
      </c>
      <c r="BN31" s="702"/>
      <c r="BO31" s="702"/>
      <c r="BP31" s="702"/>
      <c r="BQ31" s="663"/>
      <c r="BR31" s="701">
        <v>98.6</v>
      </c>
      <c r="BS31" s="618"/>
      <c r="BT31" s="618"/>
      <c r="BU31" s="618"/>
      <c r="BV31" s="618"/>
      <c r="BW31" s="618"/>
      <c r="BX31" s="633">
        <v>94.3</v>
      </c>
      <c r="BY31" s="702"/>
      <c r="BZ31" s="702"/>
      <c r="CA31" s="702"/>
      <c r="CB31" s="663"/>
      <c r="CD31" s="709"/>
      <c r="CE31" s="710"/>
      <c r="CF31" s="667" t="s">
        <v>310</v>
      </c>
      <c r="CG31" s="664"/>
      <c r="CH31" s="664"/>
      <c r="CI31" s="664"/>
      <c r="CJ31" s="664"/>
      <c r="CK31" s="664"/>
      <c r="CL31" s="664"/>
      <c r="CM31" s="664"/>
      <c r="CN31" s="664"/>
      <c r="CO31" s="664"/>
      <c r="CP31" s="664"/>
      <c r="CQ31" s="665"/>
      <c r="CR31" s="629">
        <v>8747</v>
      </c>
      <c r="CS31" s="618"/>
      <c r="CT31" s="618"/>
      <c r="CU31" s="618"/>
      <c r="CV31" s="618"/>
      <c r="CW31" s="618"/>
      <c r="CX31" s="618"/>
      <c r="CY31" s="619"/>
      <c r="CZ31" s="632">
        <v>0.3</v>
      </c>
      <c r="DA31" s="657"/>
      <c r="DB31" s="657"/>
      <c r="DC31" s="658"/>
      <c r="DD31" s="617">
        <v>8747</v>
      </c>
      <c r="DE31" s="618"/>
      <c r="DF31" s="618"/>
      <c r="DG31" s="618"/>
      <c r="DH31" s="618"/>
      <c r="DI31" s="618"/>
      <c r="DJ31" s="618"/>
      <c r="DK31" s="619"/>
      <c r="DL31" s="617">
        <v>8747</v>
      </c>
      <c r="DM31" s="618"/>
      <c r="DN31" s="618"/>
      <c r="DO31" s="618"/>
      <c r="DP31" s="618"/>
      <c r="DQ31" s="618"/>
      <c r="DR31" s="618"/>
      <c r="DS31" s="618"/>
      <c r="DT31" s="618"/>
      <c r="DU31" s="618"/>
      <c r="DV31" s="619"/>
      <c r="DW31" s="632">
        <v>0.6</v>
      </c>
      <c r="DX31" s="657"/>
      <c r="DY31" s="657"/>
      <c r="DZ31" s="657"/>
      <c r="EA31" s="657"/>
      <c r="EB31" s="657"/>
      <c r="EC31" s="659"/>
    </row>
    <row r="32" spans="2:133" ht="11.25" customHeight="1" x14ac:dyDescent="0.2">
      <c r="B32" s="626" t="s">
        <v>311</v>
      </c>
      <c r="C32" s="627"/>
      <c r="D32" s="627"/>
      <c r="E32" s="627"/>
      <c r="F32" s="627"/>
      <c r="G32" s="627"/>
      <c r="H32" s="627"/>
      <c r="I32" s="627"/>
      <c r="J32" s="627"/>
      <c r="K32" s="627"/>
      <c r="L32" s="627"/>
      <c r="M32" s="627"/>
      <c r="N32" s="627"/>
      <c r="O32" s="627"/>
      <c r="P32" s="627"/>
      <c r="Q32" s="628"/>
      <c r="R32" s="629">
        <v>366800</v>
      </c>
      <c r="S32" s="630"/>
      <c r="T32" s="630"/>
      <c r="U32" s="630"/>
      <c r="V32" s="630"/>
      <c r="W32" s="630"/>
      <c r="X32" s="630"/>
      <c r="Y32" s="631"/>
      <c r="Z32" s="685">
        <v>11.2</v>
      </c>
      <c r="AA32" s="685"/>
      <c r="AB32" s="685"/>
      <c r="AC32" s="685"/>
      <c r="AD32" s="686" t="s">
        <v>128</v>
      </c>
      <c r="AE32" s="686"/>
      <c r="AF32" s="686"/>
      <c r="AG32" s="686"/>
      <c r="AH32" s="686"/>
      <c r="AI32" s="686"/>
      <c r="AJ32" s="686"/>
      <c r="AK32" s="686"/>
      <c r="AL32" s="632" t="s">
        <v>128</v>
      </c>
      <c r="AM32" s="633"/>
      <c r="AN32" s="633"/>
      <c r="AO32" s="687"/>
      <c r="AP32" s="717"/>
      <c r="AQ32" s="718"/>
      <c r="AR32" s="718"/>
      <c r="AS32" s="718"/>
      <c r="AT32" s="721"/>
      <c r="AU32" s="231"/>
      <c r="AV32" s="231"/>
      <c r="AW32" s="231"/>
      <c r="AX32" s="635" t="s">
        <v>312</v>
      </c>
      <c r="AY32" s="636"/>
      <c r="AZ32" s="636"/>
      <c r="BA32" s="636"/>
      <c r="BB32" s="636"/>
      <c r="BC32" s="636"/>
      <c r="BD32" s="636"/>
      <c r="BE32" s="636"/>
      <c r="BF32" s="637"/>
      <c r="BG32" s="700">
        <v>99.1</v>
      </c>
      <c r="BH32" s="639"/>
      <c r="BI32" s="639"/>
      <c r="BJ32" s="639"/>
      <c r="BK32" s="639"/>
      <c r="BL32" s="639"/>
      <c r="BM32" s="683">
        <v>94.6</v>
      </c>
      <c r="BN32" s="639"/>
      <c r="BO32" s="639"/>
      <c r="BP32" s="639"/>
      <c r="BQ32" s="676"/>
      <c r="BR32" s="700">
        <v>98.6</v>
      </c>
      <c r="BS32" s="639"/>
      <c r="BT32" s="639"/>
      <c r="BU32" s="639"/>
      <c r="BV32" s="639"/>
      <c r="BW32" s="639"/>
      <c r="BX32" s="683">
        <v>94.6</v>
      </c>
      <c r="BY32" s="639"/>
      <c r="BZ32" s="639"/>
      <c r="CA32" s="639"/>
      <c r="CB32" s="676"/>
      <c r="CD32" s="711"/>
      <c r="CE32" s="712"/>
      <c r="CF32" s="667" t="s">
        <v>313</v>
      </c>
      <c r="CG32" s="664"/>
      <c r="CH32" s="664"/>
      <c r="CI32" s="664"/>
      <c r="CJ32" s="664"/>
      <c r="CK32" s="664"/>
      <c r="CL32" s="664"/>
      <c r="CM32" s="664"/>
      <c r="CN32" s="664"/>
      <c r="CO32" s="664"/>
      <c r="CP32" s="664"/>
      <c r="CQ32" s="665"/>
      <c r="CR32" s="629" t="s">
        <v>224</v>
      </c>
      <c r="CS32" s="630"/>
      <c r="CT32" s="630"/>
      <c r="CU32" s="630"/>
      <c r="CV32" s="630"/>
      <c r="CW32" s="630"/>
      <c r="CX32" s="630"/>
      <c r="CY32" s="631"/>
      <c r="CZ32" s="632" t="s">
        <v>224</v>
      </c>
      <c r="DA32" s="657"/>
      <c r="DB32" s="657"/>
      <c r="DC32" s="658"/>
      <c r="DD32" s="617" t="s">
        <v>128</v>
      </c>
      <c r="DE32" s="630"/>
      <c r="DF32" s="630"/>
      <c r="DG32" s="630"/>
      <c r="DH32" s="630"/>
      <c r="DI32" s="630"/>
      <c r="DJ32" s="630"/>
      <c r="DK32" s="631"/>
      <c r="DL32" s="617" t="s">
        <v>224</v>
      </c>
      <c r="DM32" s="630"/>
      <c r="DN32" s="630"/>
      <c r="DO32" s="630"/>
      <c r="DP32" s="630"/>
      <c r="DQ32" s="630"/>
      <c r="DR32" s="630"/>
      <c r="DS32" s="630"/>
      <c r="DT32" s="630"/>
      <c r="DU32" s="630"/>
      <c r="DV32" s="631"/>
      <c r="DW32" s="632" t="s">
        <v>128</v>
      </c>
      <c r="DX32" s="657"/>
      <c r="DY32" s="657"/>
      <c r="DZ32" s="657"/>
      <c r="EA32" s="657"/>
      <c r="EB32" s="657"/>
      <c r="EC32" s="659"/>
    </row>
    <row r="33" spans="2:133" ht="11.25" customHeight="1" x14ac:dyDescent="0.2">
      <c r="B33" s="626" t="s">
        <v>314</v>
      </c>
      <c r="C33" s="627"/>
      <c r="D33" s="627"/>
      <c r="E33" s="627"/>
      <c r="F33" s="627"/>
      <c r="G33" s="627"/>
      <c r="H33" s="627"/>
      <c r="I33" s="627"/>
      <c r="J33" s="627"/>
      <c r="K33" s="627"/>
      <c r="L33" s="627"/>
      <c r="M33" s="627"/>
      <c r="N33" s="627"/>
      <c r="O33" s="627"/>
      <c r="P33" s="627"/>
      <c r="Q33" s="628"/>
      <c r="R33" s="629">
        <v>260680</v>
      </c>
      <c r="S33" s="630"/>
      <c r="T33" s="630"/>
      <c r="U33" s="630"/>
      <c r="V33" s="630"/>
      <c r="W33" s="630"/>
      <c r="X33" s="630"/>
      <c r="Y33" s="631"/>
      <c r="Z33" s="685">
        <v>8</v>
      </c>
      <c r="AA33" s="685"/>
      <c r="AB33" s="685"/>
      <c r="AC33" s="685"/>
      <c r="AD33" s="686" t="s">
        <v>224</v>
      </c>
      <c r="AE33" s="686"/>
      <c r="AF33" s="686"/>
      <c r="AG33" s="686"/>
      <c r="AH33" s="686"/>
      <c r="AI33" s="686"/>
      <c r="AJ33" s="686"/>
      <c r="AK33" s="686"/>
      <c r="AL33" s="632" t="s">
        <v>128</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9">
        <v>1632813</v>
      </c>
      <c r="CS33" s="618"/>
      <c r="CT33" s="618"/>
      <c r="CU33" s="618"/>
      <c r="CV33" s="618"/>
      <c r="CW33" s="618"/>
      <c r="CX33" s="618"/>
      <c r="CY33" s="619"/>
      <c r="CZ33" s="632">
        <v>53.2</v>
      </c>
      <c r="DA33" s="657"/>
      <c r="DB33" s="657"/>
      <c r="DC33" s="658"/>
      <c r="DD33" s="617">
        <v>1128890</v>
      </c>
      <c r="DE33" s="618"/>
      <c r="DF33" s="618"/>
      <c r="DG33" s="618"/>
      <c r="DH33" s="618"/>
      <c r="DI33" s="618"/>
      <c r="DJ33" s="618"/>
      <c r="DK33" s="619"/>
      <c r="DL33" s="617">
        <v>789947</v>
      </c>
      <c r="DM33" s="618"/>
      <c r="DN33" s="618"/>
      <c r="DO33" s="618"/>
      <c r="DP33" s="618"/>
      <c r="DQ33" s="618"/>
      <c r="DR33" s="618"/>
      <c r="DS33" s="618"/>
      <c r="DT33" s="618"/>
      <c r="DU33" s="618"/>
      <c r="DV33" s="619"/>
      <c r="DW33" s="632">
        <v>51.3</v>
      </c>
      <c r="DX33" s="657"/>
      <c r="DY33" s="657"/>
      <c r="DZ33" s="657"/>
      <c r="EA33" s="657"/>
      <c r="EB33" s="657"/>
      <c r="EC33" s="659"/>
    </row>
    <row r="34" spans="2:133" ht="11.25" customHeight="1" x14ac:dyDescent="0.2">
      <c r="B34" s="626" t="s">
        <v>316</v>
      </c>
      <c r="C34" s="627"/>
      <c r="D34" s="627"/>
      <c r="E34" s="627"/>
      <c r="F34" s="627"/>
      <c r="G34" s="627"/>
      <c r="H34" s="627"/>
      <c r="I34" s="627"/>
      <c r="J34" s="627"/>
      <c r="K34" s="627"/>
      <c r="L34" s="627"/>
      <c r="M34" s="627"/>
      <c r="N34" s="627"/>
      <c r="O34" s="627"/>
      <c r="P34" s="627"/>
      <c r="Q34" s="628"/>
      <c r="R34" s="629">
        <v>25619</v>
      </c>
      <c r="S34" s="630"/>
      <c r="T34" s="630"/>
      <c r="U34" s="630"/>
      <c r="V34" s="630"/>
      <c r="W34" s="630"/>
      <c r="X34" s="630"/>
      <c r="Y34" s="631"/>
      <c r="Z34" s="685">
        <v>0.8</v>
      </c>
      <c r="AA34" s="685"/>
      <c r="AB34" s="685"/>
      <c r="AC34" s="685"/>
      <c r="AD34" s="686">
        <v>3231</v>
      </c>
      <c r="AE34" s="686"/>
      <c r="AF34" s="686"/>
      <c r="AG34" s="686"/>
      <c r="AH34" s="686"/>
      <c r="AI34" s="686"/>
      <c r="AJ34" s="686"/>
      <c r="AK34" s="686"/>
      <c r="AL34" s="632">
        <v>0.2</v>
      </c>
      <c r="AM34" s="633"/>
      <c r="AN34" s="633"/>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9">
        <v>644391</v>
      </c>
      <c r="CS34" s="630"/>
      <c r="CT34" s="630"/>
      <c r="CU34" s="630"/>
      <c r="CV34" s="630"/>
      <c r="CW34" s="630"/>
      <c r="CX34" s="630"/>
      <c r="CY34" s="631"/>
      <c r="CZ34" s="632">
        <v>21</v>
      </c>
      <c r="DA34" s="657"/>
      <c r="DB34" s="657"/>
      <c r="DC34" s="658"/>
      <c r="DD34" s="617">
        <v>537560</v>
      </c>
      <c r="DE34" s="630"/>
      <c r="DF34" s="630"/>
      <c r="DG34" s="630"/>
      <c r="DH34" s="630"/>
      <c r="DI34" s="630"/>
      <c r="DJ34" s="630"/>
      <c r="DK34" s="631"/>
      <c r="DL34" s="617">
        <v>360106</v>
      </c>
      <c r="DM34" s="630"/>
      <c r="DN34" s="630"/>
      <c r="DO34" s="630"/>
      <c r="DP34" s="630"/>
      <c r="DQ34" s="630"/>
      <c r="DR34" s="630"/>
      <c r="DS34" s="630"/>
      <c r="DT34" s="630"/>
      <c r="DU34" s="630"/>
      <c r="DV34" s="631"/>
      <c r="DW34" s="632">
        <v>23.4</v>
      </c>
      <c r="DX34" s="657"/>
      <c r="DY34" s="657"/>
      <c r="DZ34" s="657"/>
      <c r="EA34" s="657"/>
      <c r="EB34" s="657"/>
      <c r="EC34" s="659"/>
    </row>
    <row r="35" spans="2:133" ht="11.25" customHeight="1" x14ac:dyDescent="0.2">
      <c r="B35" s="626" t="s">
        <v>320</v>
      </c>
      <c r="C35" s="627"/>
      <c r="D35" s="627"/>
      <c r="E35" s="627"/>
      <c r="F35" s="627"/>
      <c r="G35" s="627"/>
      <c r="H35" s="627"/>
      <c r="I35" s="627"/>
      <c r="J35" s="627"/>
      <c r="K35" s="627"/>
      <c r="L35" s="627"/>
      <c r="M35" s="627"/>
      <c r="N35" s="627"/>
      <c r="O35" s="627"/>
      <c r="P35" s="627"/>
      <c r="Q35" s="628"/>
      <c r="R35" s="629">
        <v>446000</v>
      </c>
      <c r="S35" s="630"/>
      <c r="T35" s="630"/>
      <c r="U35" s="630"/>
      <c r="V35" s="630"/>
      <c r="W35" s="630"/>
      <c r="X35" s="630"/>
      <c r="Y35" s="631"/>
      <c r="Z35" s="685">
        <v>13.6</v>
      </c>
      <c r="AA35" s="685"/>
      <c r="AB35" s="685"/>
      <c r="AC35" s="685"/>
      <c r="AD35" s="686" t="s">
        <v>224</v>
      </c>
      <c r="AE35" s="686"/>
      <c r="AF35" s="686"/>
      <c r="AG35" s="686"/>
      <c r="AH35" s="686"/>
      <c r="AI35" s="686"/>
      <c r="AJ35" s="686"/>
      <c r="AK35" s="686"/>
      <c r="AL35" s="632" t="s">
        <v>128</v>
      </c>
      <c r="AM35" s="633"/>
      <c r="AN35" s="633"/>
      <c r="AO35" s="687"/>
      <c r="AP35" s="234"/>
      <c r="AQ35" s="691" t="s">
        <v>321</v>
      </c>
      <c r="AR35" s="692"/>
      <c r="AS35" s="692"/>
      <c r="AT35" s="692"/>
      <c r="AU35" s="692"/>
      <c r="AV35" s="692"/>
      <c r="AW35" s="692"/>
      <c r="AX35" s="692"/>
      <c r="AY35" s="693"/>
      <c r="AZ35" s="688">
        <v>274395</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28133</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9">
        <v>3569</v>
      </c>
      <c r="CS35" s="618"/>
      <c r="CT35" s="618"/>
      <c r="CU35" s="618"/>
      <c r="CV35" s="618"/>
      <c r="CW35" s="618"/>
      <c r="CX35" s="618"/>
      <c r="CY35" s="619"/>
      <c r="CZ35" s="632">
        <v>0.1</v>
      </c>
      <c r="DA35" s="657"/>
      <c r="DB35" s="657"/>
      <c r="DC35" s="658"/>
      <c r="DD35" s="617">
        <v>3569</v>
      </c>
      <c r="DE35" s="618"/>
      <c r="DF35" s="618"/>
      <c r="DG35" s="618"/>
      <c r="DH35" s="618"/>
      <c r="DI35" s="618"/>
      <c r="DJ35" s="618"/>
      <c r="DK35" s="619"/>
      <c r="DL35" s="617">
        <v>499</v>
      </c>
      <c r="DM35" s="618"/>
      <c r="DN35" s="618"/>
      <c r="DO35" s="618"/>
      <c r="DP35" s="618"/>
      <c r="DQ35" s="618"/>
      <c r="DR35" s="618"/>
      <c r="DS35" s="618"/>
      <c r="DT35" s="618"/>
      <c r="DU35" s="618"/>
      <c r="DV35" s="619"/>
      <c r="DW35" s="632">
        <v>0</v>
      </c>
      <c r="DX35" s="657"/>
      <c r="DY35" s="657"/>
      <c r="DZ35" s="657"/>
      <c r="EA35" s="657"/>
      <c r="EB35" s="657"/>
      <c r="EC35" s="659"/>
    </row>
    <row r="36" spans="2:133" ht="11.25" customHeight="1" x14ac:dyDescent="0.2">
      <c r="B36" s="626" t="s">
        <v>324</v>
      </c>
      <c r="C36" s="627"/>
      <c r="D36" s="627"/>
      <c r="E36" s="627"/>
      <c r="F36" s="627"/>
      <c r="G36" s="627"/>
      <c r="H36" s="627"/>
      <c r="I36" s="627"/>
      <c r="J36" s="627"/>
      <c r="K36" s="627"/>
      <c r="L36" s="627"/>
      <c r="M36" s="627"/>
      <c r="N36" s="627"/>
      <c r="O36" s="627"/>
      <c r="P36" s="627"/>
      <c r="Q36" s="628"/>
      <c r="R36" s="629" t="s">
        <v>224</v>
      </c>
      <c r="S36" s="630"/>
      <c r="T36" s="630"/>
      <c r="U36" s="630"/>
      <c r="V36" s="630"/>
      <c r="W36" s="630"/>
      <c r="X36" s="630"/>
      <c r="Y36" s="631"/>
      <c r="Z36" s="685" t="s">
        <v>224</v>
      </c>
      <c r="AA36" s="685"/>
      <c r="AB36" s="685"/>
      <c r="AC36" s="685"/>
      <c r="AD36" s="686" t="s">
        <v>224</v>
      </c>
      <c r="AE36" s="686"/>
      <c r="AF36" s="686"/>
      <c r="AG36" s="686"/>
      <c r="AH36" s="686"/>
      <c r="AI36" s="686"/>
      <c r="AJ36" s="686"/>
      <c r="AK36" s="686"/>
      <c r="AL36" s="632" t="s">
        <v>128</v>
      </c>
      <c r="AM36" s="633"/>
      <c r="AN36" s="633"/>
      <c r="AO36" s="687"/>
      <c r="AQ36" s="660" t="s">
        <v>325</v>
      </c>
      <c r="AR36" s="661"/>
      <c r="AS36" s="661"/>
      <c r="AT36" s="661"/>
      <c r="AU36" s="661"/>
      <c r="AV36" s="661"/>
      <c r="AW36" s="661"/>
      <c r="AX36" s="661"/>
      <c r="AY36" s="662"/>
      <c r="AZ36" s="629">
        <v>86069</v>
      </c>
      <c r="BA36" s="630"/>
      <c r="BB36" s="630"/>
      <c r="BC36" s="630"/>
      <c r="BD36" s="618"/>
      <c r="BE36" s="618"/>
      <c r="BF36" s="663"/>
      <c r="BG36" s="667" t="s">
        <v>326</v>
      </c>
      <c r="BH36" s="664"/>
      <c r="BI36" s="664"/>
      <c r="BJ36" s="664"/>
      <c r="BK36" s="664"/>
      <c r="BL36" s="664"/>
      <c r="BM36" s="664"/>
      <c r="BN36" s="664"/>
      <c r="BO36" s="664"/>
      <c r="BP36" s="664"/>
      <c r="BQ36" s="664"/>
      <c r="BR36" s="664"/>
      <c r="BS36" s="664"/>
      <c r="BT36" s="664"/>
      <c r="BU36" s="665"/>
      <c r="BV36" s="629">
        <v>25471</v>
      </c>
      <c r="BW36" s="630"/>
      <c r="BX36" s="630"/>
      <c r="BY36" s="630"/>
      <c r="BZ36" s="630"/>
      <c r="CA36" s="630"/>
      <c r="CB36" s="666"/>
      <c r="CD36" s="667" t="s">
        <v>327</v>
      </c>
      <c r="CE36" s="664"/>
      <c r="CF36" s="664"/>
      <c r="CG36" s="664"/>
      <c r="CH36" s="664"/>
      <c r="CI36" s="664"/>
      <c r="CJ36" s="664"/>
      <c r="CK36" s="664"/>
      <c r="CL36" s="664"/>
      <c r="CM36" s="664"/>
      <c r="CN36" s="664"/>
      <c r="CO36" s="664"/>
      <c r="CP36" s="664"/>
      <c r="CQ36" s="665"/>
      <c r="CR36" s="629">
        <v>693637</v>
      </c>
      <c r="CS36" s="630"/>
      <c r="CT36" s="630"/>
      <c r="CU36" s="630"/>
      <c r="CV36" s="630"/>
      <c r="CW36" s="630"/>
      <c r="CX36" s="630"/>
      <c r="CY36" s="631"/>
      <c r="CZ36" s="632">
        <v>22.6</v>
      </c>
      <c r="DA36" s="657"/>
      <c r="DB36" s="657"/>
      <c r="DC36" s="658"/>
      <c r="DD36" s="617">
        <v>365060</v>
      </c>
      <c r="DE36" s="630"/>
      <c r="DF36" s="630"/>
      <c r="DG36" s="630"/>
      <c r="DH36" s="630"/>
      <c r="DI36" s="630"/>
      <c r="DJ36" s="630"/>
      <c r="DK36" s="631"/>
      <c r="DL36" s="617">
        <v>272378</v>
      </c>
      <c r="DM36" s="630"/>
      <c r="DN36" s="630"/>
      <c r="DO36" s="630"/>
      <c r="DP36" s="630"/>
      <c r="DQ36" s="630"/>
      <c r="DR36" s="630"/>
      <c r="DS36" s="630"/>
      <c r="DT36" s="630"/>
      <c r="DU36" s="630"/>
      <c r="DV36" s="631"/>
      <c r="DW36" s="632">
        <v>17.7</v>
      </c>
      <c r="DX36" s="657"/>
      <c r="DY36" s="657"/>
      <c r="DZ36" s="657"/>
      <c r="EA36" s="657"/>
      <c r="EB36" s="657"/>
      <c r="EC36" s="659"/>
    </row>
    <row r="37" spans="2:133" ht="11.25" customHeight="1" x14ac:dyDescent="0.2">
      <c r="B37" s="626" t="s">
        <v>328</v>
      </c>
      <c r="C37" s="627"/>
      <c r="D37" s="627"/>
      <c r="E37" s="627"/>
      <c r="F37" s="627"/>
      <c r="G37" s="627"/>
      <c r="H37" s="627"/>
      <c r="I37" s="627"/>
      <c r="J37" s="627"/>
      <c r="K37" s="627"/>
      <c r="L37" s="627"/>
      <c r="M37" s="627"/>
      <c r="N37" s="627"/>
      <c r="O37" s="627"/>
      <c r="P37" s="627"/>
      <c r="Q37" s="628"/>
      <c r="R37" s="629">
        <v>51300</v>
      </c>
      <c r="S37" s="630"/>
      <c r="T37" s="630"/>
      <c r="U37" s="630"/>
      <c r="V37" s="630"/>
      <c r="W37" s="630"/>
      <c r="X37" s="630"/>
      <c r="Y37" s="631"/>
      <c r="Z37" s="685">
        <v>1.6</v>
      </c>
      <c r="AA37" s="685"/>
      <c r="AB37" s="685"/>
      <c r="AC37" s="685"/>
      <c r="AD37" s="686" t="s">
        <v>224</v>
      </c>
      <c r="AE37" s="686"/>
      <c r="AF37" s="686"/>
      <c r="AG37" s="686"/>
      <c r="AH37" s="686"/>
      <c r="AI37" s="686"/>
      <c r="AJ37" s="686"/>
      <c r="AK37" s="686"/>
      <c r="AL37" s="632" t="s">
        <v>224</v>
      </c>
      <c r="AM37" s="633"/>
      <c r="AN37" s="633"/>
      <c r="AO37" s="687"/>
      <c r="AQ37" s="660" t="s">
        <v>329</v>
      </c>
      <c r="AR37" s="661"/>
      <c r="AS37" s="661"/>
      <c r="AT37" s="661"/>
      <c r="AU37" s="661"/>
      <c r="AV37" s="661"/>
      <c r="AW37" s="661"/>
      <c r="AX37" s="661"/>
      <c r="AY37" s="662"/>
      <c r="AZ37" s="629">
        <v>27899</v>
      </c>
      <c r="BA37" s="630"/>
      <c r="BB37" s="630"/>
      <c r="BC37" s="630"/>
      <c r="BD37" s="618"/>
      <c r="BE37" s="618"/>
      <c r="BF37" s="663"/>
      <c r="BG37" s="667" t="s">
        <v>330</v>
      </c>
      <c r="BH37" s="664"/>
      <c r="BI37" s="664"/>
      <c r="BJ37" s="664"/>
      <c r="BK37" s="664"/>
      <c r="BL37" s="664"/>
      <c r="BM37" s="664"/>
      <c r="BN37" s="664"/>
      <c r="BO37" s="664"/>
      <c r="BP37" s="664"/>
      <c r="BQ37" s="664"/>
      <c r="BR37" s="664"/>
      <c r="BS37" s="664"/>
      <c r="BT37" s="664"/>
      <c r="BU37" s="665"/>
      <c r="BV37" s="629">
        <v>263</v>
      </c>
      <c r="BW37" s="630"/>
      <c r="BX37" s="630"/>
      <c r="BY37" s="630"/>
      <c r="BZ37" s="630"/>
      <c r="CA37" s="630"/>
      <c r="CB37" s="666"/>
      <c r="CD37" s="667" t="s">
        <v>331</v>
      </c>
      <c r="CE37" s="664"/>
      <c r="CF37" s="664"/>
      <c r="CG37" s="664"/>
      <c r="CH37" s="664"/>
      <c r="CI37" s="664"/>
      <c r="CJ37" s="664"/>
      <c r="CK37" s="664"/>
      <c r="CL37" s="664"/>
      <c r="CM37" s="664"/>
      <c r="CN37" s="664"/>
      <c r="CO37" s="664"/>
      <c r="CP37" s="664"/>
      <c r="CQ37" s="665"/>
      <c r="CR37" s="629">
        <v>187765</v>
      </c>
      <c r="CS37" s="618"/>
      <c r="CT37" s="618"/>
      <c r="CU37" s="618"/>
      <c r="CV37" s="618"/>
      <c r="CW37" s="618"/>
      <c r="CX37" s="618"/>
      <c r="CY37" s="619"/>
      <c r="CZ37" s="632">
        <v>6.1</v>
      </c>
      <c r="DA37" s="657"/>
      <c r="DB37" s="657"/>
      <c r="DC37" s="658"/>
      <c r="DD37" s="617">
        <v>186161</v>
      </c>
      <c r="DE37" s="618"/>
      <c r="DF37" s="618"/>
      <c r="DG37" s="618"/>
      <c r="DH37" s="618"/>
      <c r="DI37" s="618"/>
      <c r="DJ37" s="618"/>
      <c r="DK37" s="619"/>
      <c r="DL37" s="617">
        <v>158169</v>
      </c>
      <c r="DM37" s="618"/>
      <c r="DN37" s="618"/>
      <c r="DO37" s="618"/>
      <c r="DP37" s="618"/>
      <c r="DQ37" s="618"/>
      <c r="DR37" s="618"/>
      <c r="DS37" s="618"/>
      <c r="DT37" s="618"/>
      <c r="DU37" s="618"/>
      <c r="DV37" s="619"/>
      <c r="DW37" s="632">
        <v>10.3</v>
      </c>
      <c r="DX37" s="657"/>
      <c r="DY37" s="657"/>
      <c r="DZ37" s="657"/>
      <c r="EA37" s="657"/>
      <c r="EB37" s="657"/>
      <c r="EC37" s="659"/>
    </row>
    <row r="38" spans="2:133" ht="11.25" customHeight="1" x14ac:dyDescent="0.2">
      <c r="B38" s="635" t="s">
        <v>332</v>
      </c>
      <c r="C38" s="636"/>
      <c r="D38" s="636"/>
      <c r="E38" s="636"/>
      <c r="F38" s="636"/>
      <c r="G38" s="636"/>
      <c r="H38" s="636"/>
      <c r="I38" s="636"/>
      <c r="J38" s="636"/>
      <c r="K38" s="636"/>
      <c r="L38" s="636"/>
      <c r="M38" s="636"/>
      <c r="N38" s="636"/>
      <c r="O38" s="636"/>
      <c r="P38" s="636"/>
      <c r="Q38" s="637"/>
      <c r="R38" s="638">
        <v>3275064</v>
      </c>
      <c r="S38" s="675"/>
      <c r="T38" s="675"/>
      <c r="U38" s="675"/>
      <c r="V38" s="675"/>
      <c r="W38" s="675"/>
      <c r="X38" s="675"/>
      <c r="Y38" s="680"/>
      <c r="Z38" s="681">
        <v>100</v>
      </c>
      <c r="AA38" s="681"/>
      <c r="AB38" s="681"/>
      <c r="AC38" s="681"/>
      <c r="AD38" s="682">
        <v>1489044</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9" t="s">
        <v>128</v>
      </c>
      <c r="BA38" s="630"/>
      <c r="BB38" s="630"/>
      <c r="BC38" s="630"/>
      <c r="BD38" s="618"/>
      <c r="BE38" s="618"/>
      <c r="BF38" s="663"/>
      <c r="BG38" s="667" t="s">
        <v>334</v>
      </c>
      <c r="BH38" s="664"/>
      <c r="BI38" s="664"/>
      <c r="BJ38" s="664"/>
      <c r="BK38" s="664"/>
      <c r="BL38" s="664"/>
      <c r="BM38" s="664"/>
      <c r="BN38" s="664"/>
      <c r="BO38" s="664"/>
      <c r="BP38" s="664"/>
      <c r="BQ38" s="664"/>
      <c r="BR38" s="664"/>
      <c r="BS38" s="664"/>
      <c r="BT38" s="664"/>
      <c r="BU38" s="665"/>
      <c r="BV38" s="629">
        <v>389</v>
      </c>
      <c r="BW38" s="630"/>
      <c r="BX38" s="630"/>
      <c r="BY38" s="630"/>
      <c r="BZ38" s="630"/>
      <c r="CA38" s="630"/>
      <c r="CB38" s="666"/>
      <c r="CD38" s="667" t="s">
        <v>335</v>
      </c>
      <c r="CE38" s="664"/>
      <c r="CF38" s="664"/>
      <c r="CG38" s="664"/>
      <c r="CH38" s="664"/>
      <c r="CI38" s="664"/>
      <c r="CJ38" s="664"/>
      <c r="CK38" s="664"/>
      <c r="CL38" s="664"/>
      <c r="CM38" s="664"/>
      <c r="CN38" s="664"/>
      <c r="CO38" s="664"/>
      <c r="CP38" s="664"/>
      <c r="CQ38" s="665"/>
      <c r="CR38" s="629">
        <v>246496</v>
      </c>
      <c r="CS38" s="630"/>
      <c r="CT38" s="630"/>
      <c r="CU38" s="630"/>
      <c r="CV38" s="630"/>
      <c r="CW38" s="630"/>
      <c r="CX38" s="630"/>
      <c r="CY38" s="631"/>
      <c r="CZ38" s="632">
        <v>8</v>
      </c>
      <c r="DA38" s="657"/>
      <c r="DB38" s="657"/>
      <c r="DC38" s="658"/>
      <c r="DD38" s="617">
        <v>222205</v>
      </c>
      <c r="DE38" s="630"/>
      <c r="DF38" s="630"/>
      <c r="DG38" s="630"/>
      <c r="DH38" s="630"/>
      <c r="DI38" s="630"/>
      <c r="DJ38" s="630"/>
      <c r="DK38" s="631"/>
      <c r="DL38" s="617">
        <v>156568</v>
      </c>
      <c r="DM38" s="630"/>
      <c r="DN38" s="630"/>
      <c r="DO38" s="630"/>
      <c r="DP38" s="630"/>
      <c r="DQ38" s="630"/>
      <c r="DR38" s="630"/>
      <c r="DS38" s="630"/>
      <c r="DT38" s="630"/>
      <c r="DU38" s="630"/>
      <c r="DV38" s="631"/>
      <c r="DW38" s="632">
        <v>10.199999999999999</v>
      </c>
      <c r="DX38" s="657"/>
      <c r="DY38" s="657"/>
      <c r="DZ38" s="657"/>
      <c r="EA38" s="657"/>
      <c r="EB38" s="657"/>
      <c r="EC38" s="659"/>
    </row>
    <row r="39" spans="2:133" ht="11.25" customHeight="1" x14ac:dyDescent="0.2">
      <c r="AQ39" s="660" t="s">
        <v>336</v>
      </c>
      <c r="AR39" s="661"/>
      <c r="AS39" s="661"/>
      <c r="AT39" s="661"/>
      <c r="AU39" s="661"/>
      <c r="AV39" s="661"/>
      <c r="AW39" s="661"/>
      <c r="AX39" s="661"/>
      <c r="AY39" s="662"/>
      <c r="AZ39" s="629" t="s">
        <v>128</v>
      </c>
      <c r="BA39" s="630"/>
      <c r="BB39" s="630"/>
      <c r="BC39" s="630"/>
      <c r="BD39" s="618"/>
      <c r="BE39" s="618"/>
      <c r="BF39" s="663"/>
      <c r="BG39" s="668" t="s">
        <v>337</v>
      </c>
      <c r="BH39" s="669"/>
      <c r="BI39" s="669"/>
      <c r="BJ39" s="669"/>
      <c r="BK39" s="669"/>
      <c r="BL39" s="235"/>
      <c r="BM39" s="664" t="s">
        <v>338</v>
      </c>
      <c r="BN39" s="664"/>
      <c r="BO39" s="664"/>
      <c r="BP39" s="664"/>
      <c r="BQ39" s="664"/>
      <c r="BR39" s="664"/>
      <c r="BS39" s="664"/>
      <c r="BT39" s="664"/>
      <c r="BU39" s="665"/>
      <c r="BV39" s="629">
        <v>85</v>
      </c>
      <c r="BW39" s="630"/>
      <c r="BX39" s="630"/>
      <c r="BY39" s="630"/>
      <c r="BZ39" s="630"/>
      <c r="CA39" s="630"/>
      <c r="CB39" s="666"/>
      <c r="CD39" s="667" t="s">
        <v>339</v>
      </c>
      <c r="CE39" s="664"/>
      <c r="CF39" s="664"/>
      <c r="CG39" s="664"/>
      <c r="CH39" s="664"/>
      <c r="CI39" s="664"/>
      <c r="CJ39" s="664"/>
      <c r="CK39" s="664"/>
      <c r="CL39" s="664"/>
      <c r="CM39" s="664"/>
      <c r="CN39" s="664"/>
      <c r="CO39" s="664"/>
      <c r="CP39" s="664"/>
      <c r="CQ39" s="665"/>
      <c r="CR39" s="629">
        <v>43978</v>
      </c>
      <c r="CS39" s="618"/>
      <c r="CT39" s="618"/>
      <c r="CU39" s="618"/>
      <c r="CV39" s="618"/>
      <c r="CW39" s="618"/>
      <c r="CX39" s="618"/>
      <c r="CY39" s="619"/>
      <c r="CZ39" s="632">
        <v>1.4</v>
      </c>
      <c r="DA39" s="657"/>
      <c r="DB39" s="657"/>
      <c r="DC39" s="658"/>
      <c r="DD39" s="617">
        <v>33</v>
      </c>
      <c r="DE39" s="618"/>
      <c r="DF39" s="618"/>
      <c r="DG39" s="618"/>
      <c r="DH39" s="618"/>
      <c r="DI39" s="618"/>
      <c r="DJ39" s="618"/>
      <c r="DK39" s="619"/>
      <c r="DL39" s="617" t="s">
        <v>128</v>
      </c>
      <c r="DM39" s="618"/>
      <c r="DN39" s="618"/>
      <c r="DO39" s="618"/>
      <c r="DP39" s="618"/>
      <c r="DQ39" s="618"/>
      <c r="DR39" s="618"/>
      <c r="DS39" s="618"/>
      <c r="DT39" s="618"/>
      <c r="DU39" s="618"/>
      <c r="DV39" s="619"/>
      <c r="DW39" s="632" t="s">
        <v>128</v>
      </c>
      <c r="DX39" s="657"/>
      <c r="DY39" s="657"/>
      <c r="DZ39" s="657"/>
      <c r="EA39" s="657"/>
      <c r="EB39" s="657"/>
      <c r="EC39" s="659"/>
    </row>
    <row r="40" spans="2:133" ht="11.25" customHeight="1" x14ac:dyDescent="0.2">
      <c r="AQ40" s="660" t="s">
        <v>340</v>
      </c>
      <c r="AR40" s="661"/>
      <c r="AS40" s="661"/>
      <c r="AT40" s="661"/>
      <c r="AU40" s="661"/>
      <c r="AV40" s="661"/>
      <c r="AW40" s="661"/>
      <c r="AX40" s="661"/>
      <c r="AY40" s="662"/>
      <c r="AZ40" s="629">
        <v>48539</v>
      </c>
      <c r="BA40" s="630"/>
      <c r="BB40" s="630"/>
      <c r="BC40" s="630"/>
      <c r="BD40" s="618"/>
      <c r="BE40" s="618"/>
      <c r="BF40" s="663"/>
      <c r="BG40" s="668"/>
      <c r="BH40" s="669"/>
      <c r="BI40" s="669"/>
      <c r="BJ40" s="669"/>
      <c r="BK40" s="669"/>
      <c r="BL40" s="235"/>
      <c r="BM40" s="664" t="s">
        <v>341</v>
      </c>
      <c r="BN40" s="664"/>
      <c r="BO40" s="664"/>
      <c r="BP40" s="664"/>
      <c r="BQ40" s="664"/>
      <c r="BR40" s="664"/>
      <c r="BS40" s="664"/>
      <c r="BT40" s="664"/>
      <c r="BU40" s="665"/>
      <c r="BV40" s="629" t="s">
        <v>128</v>
      </c>
      <c r="BW40" s="630"/>
      <c r="BX40" s="630"/>
      <c r="BY40" s="630"/>
      <c r="BZ40" s="630"/>
      <c r="CA40" s="630"/>
      <c r="CB40" s="666"/>
      <c r="CD40" s="667" t="s">
        <v>342</v>
      </c>
      <c r="CE40" s="664"/>
      <c r="CF40" s="664"/>
      <c r="CG40" s="664"/>
      <c r="CH40" s="664"/>
      <c r="CI40" s="664"/>
      <c r="CJ40" s="664"/>
      <c r="CK40" s="664"/>
      <c r="CL40" s="664"/>
      <c r="CM40" s="664"/>
      <c r="CN40" s="664"/>
      <c r="CO40" s="664"/>
      <c r="CP40" s="664"/>
      <c r="CQ40" s="665"/>
      <c r="CR40" s="629">
        <v>742</v>
      </c>
      <c r="CS40" s="630"/>
      <c r="CT40" s="630"/>
      <c r="CU40" s="630"/>
      <c r="CV40" s="630"/>
      <c r="CW40" s="630"/>
      <c r="CX40" s="630"/>
      <c r="CY40" s="631"/>
      <c r="CZ40" s="632">
        <v>0</v>
      </c>
      <c r="DA40" s="657"/>
      <c r="DB40" s="657"/>
      <c r="DC40" s="658"/>
      <c r="DD40" s="617">
        <v>463</v>
      </c>
      <c r="DE40" s="630"/>
      <c r="DF40" s="630"/>
      <c r="DG40" s="630"/>
      <c r="DH40" s="630"/>
      <c r="DI40" s="630"/>
      <c r="DJ40" s="630"/>
      <c r="DK40" s="631"/>
      <c r="DL40" s="617">
        <v>396</v>
      </c>
      <c r="DM40" s="630"/>
      <c r="DN40" s="630"/>
      <c r="DO40" s="630"/>
      <c r="DP40" s="630"/>
      <c r="DQ40" s="630"/>
      <c r="DR40" s="630"/>
      <c r="DS40" s="630"/>
      <c r="DT40" s="630"/>
      <c r="DU40" s="630"/>
      <c r="DV40" s="631"/>
      <c r="DW40" s="632">
        <v>0</v>
      </c>
      <c r="DX40" s="657"/>
      <c r="DY40" s="657"/>
      <c r="DZ40" s="657"/>
      <c r="EA40" s="657"/>
      <c r="EB40" s="657"/>
      <c r="EC40" s="659"/>
    </row>
    <row r="41" spans="2:133" ht="11.25" customHeight="1" x14ac:dyDescent="0.2">
      <c r="AQ41" s="672" t="s">
        <v>343</v>
      </c>
      <c r="AR41" s="673"/>
      <c r="AS41" s="673"/>
      <c r="AT41" s="673"/>
      <c r="AU41" s="673"/>
      <c r="AV41" s="673"/>
      <c r="AW41" s="673"/>
      <c r="AX41" s="673"/>
      <c r="AY41" s="674"/>
      <c r="AZ41" s="638">
        <v>111888</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419</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9" t="s">
        <v>128</v>
      </c>
      <c r="CS41" s="618"/>
      <c r="CT41" s="618"/>
      <c r="CU41" s="618"/>
      <c r="CV41" s="618"/>
      <c r="CW41" s="618"/>
      <c r="CX41" s="618"/>
      <c r="CY41" s="619"/>
      <c r="CZ41" s="632" t="s">
        <v>128</v>
      </c>
      <c r="DA41" s="657"/>
      <c r="DB41" s="657"/>
      <c r="DC41" s="658"/>
      <c r="DD41" s="617" t="s">
        <v>224</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2">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347</v>
      </c>
      <c r="CE42" s="627"/>
      <c r="CF42" s="627"/>
      <c r="CG42" s="627"/>
      <c r="CH42" s="627"/>
      <c r="CI42" s="627"/>
      <c r="CJ42" s="627"/>
      <c r="CK42" s="627"/>
      <c r="CL42" s="627"/>
      <c r="CM42" s="627"/>
      <c r="CN42" s="627"/>
      <c r="CO42" s="627"/>
      <c r="CP42" s="627"/>
      <c r="CQ42" s="628"/>
      <c r="CR42" s="629">
        <v>710166</v>
      </c>
      <c r="CS42" s="630"/>
      <c r="CT42" s="630"/>
      <c r="CU42" s="630"/>
      <c r="CV42" s="630"/>
      <c r="CW42" s="630"/>
      <c r="CX42" s="630"/>
      <c r="CY42" s="631"/>
      <c r="CZ42" s="632">
        <v>23.1</v>
      </c>
      <c r="DA42" s="633"/>
      <c r="DB42" s="633"/>
      <c r="DC42" s="634"/>
      <c r="DD42" s="617">
        <v>187769</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2">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349</v>
      </c>
      <c r="CE43" s="627"/>
      <c r="CF43" s="627"/>
      <c r="CG43" s="627"/>
      <c r="CH43" s="627"/>
      <c r="CI43" s="627"/>
      <c r="CJ43" s="627"/>
      <c r="CK43" s="627"/>
      <c r="CL43" s="627"/>
      <c r="CM43" s="627"/>
      <c r="CN43" s="627"/>
      <c r="CO43" s="627"/>
      <c r="CP43" s="627"/>
      <c r="CQ43" s="628"/>
      <c r="CR43" s="629">
        <v>24898</v>
      </c>
      <c r="CS43" s="618"/>
      <c r="CT43" s="618"/>
      <c r="CU43" s="618"/>
      <c r="CV43" s="618"/>
      <c r="CW43" s="618"/>
      <c r="CX43" s="618"/>
      <c r="CY43" s="619"/>
      <c r="CZ43" s="632">
        <v>0.8</v>
      </c>
      <c r="DA43" s="657"/>
      <c r="DB43" s="657"/>
      <c r="DC43" s="658"/>
      <c r="DD43" s="617">
        <v>24898</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2">
      <c r="B44" s="240" t="s">
        <v>350</v>
      </c>
      <c r="CD44" s="651" t="s">
        <v>302</v>
      </c>
      <c r="CE44" s="652"/>
      <c r="CF44" s="626" t="s">
        <v>351</v>
      </c>
      <c r="CG44" s="627"/>
      <c r="CH44" s="627"/>
      <c r="CI44" s="627"/>
      <c r="CJ44" s="627"/>
      <c r="CK44" s="627"/>
      <c r="CL44" s="627"/>
      <c r="CM44" s="627"/>
      <c r="CN44" s="627"/>
      <c r="CO44" s="627"/>
      <c r="CP44" s="627"/>
      <c r="CQ44" s="628"/>
      <c r="CR44" s="629">
        <v>687235</v>
      </c>
      <c r="CS44" s="630"/>
      <c r="CT44" s="630"/>
      <c r="CU44" s="630"/>
      <c r="CV44" s="630"/>
      <c r="CW44" s="630"/>
      <c r="CX44" s="630"/>
      <c r="CY44" s="631"/>
      <c r="CZ44" s="632">
        <v>22.4</v>
      </c>
      <c r="DA44" s="633"/>
      <c r="DB44" s="633"/>
      <c r="DC44" s="634"/>
      <c r="DD44" s="617">
        <v>174130</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2">
      <c r="CD45" s="653"/>
      <c r="CE45" s="654"/>
      <c r="CF45" s="626" t="s">
        <v>352</v>
      </c>
      <c r="CG45" s="627"/>
      <c r="CH45" s="627"/>
      <c r="CI45" s="627"/>
      <c r="CJ45" s="627"/>
      <c r="CK45" s="627"/>
      <c r="CL45" s="627"/>
      <c r="CM45" s="627"/>
      <c r="CN45" s="627"/>
      <c r="CO45" s="627"/>
      <c r="CP45" s="627"/>
      <c r="CQ45" s="628"/>
      <c r="CR45" s="629">
        <v>203182</v>
      </c>
      <c r="CS45" s="618"/>
      <c r="CT45" s="618"/>
      <c r="CU45" s="618"/>
      <c r="CV45" s="618"/>
      <c r="CW45" s="618"/>
      <c r="CX45" s="618"/>
      <c r="CY45" s="619"/>
      <c r="CZ45" s="632">
        <v>6.6</v>
      </c>
      <c r="DA45" s="657"/>
      <c r="DB45" s="657"/>
      <c r="DC45" s="658"/>
      <c r="DD45" s="617">
        <v>27405</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2">
      <c r="CD46" s="653"/>
      <c r="CE46" s="654"/>
      <c r="CF46" s="626" t="s">
        <v>353</v>
      </c>
      <c r="CG46" s="627"/>
      <c r="CH46" s="627"/>
      <c r="CI46" s="627"/>
      <c r="CJ46" s="627"/>
      <c r="CK46" s="627"/>
      <c r="CL46" s="627"/>
      <c r="CM46" s="627"/>
      <c r="CN46" s="627"/>
      <c r="CO46" s="627"/>
      <c r="CP46" s="627"/>
      <c r="CQ46" s="628"/>
      <c r="CR46" s="629">
        <v>483562</v>
      </c>
      <c r="CS46" s="630"/>
      <c r="CT46" s="630"/>
      <c r="CU46" s="630"/>
      <c r="CV46" s="630"/>
      <c r="CW46" s="630"/>
      <c r="CX46" s="630"/>
      <c r="CY46" s="631"/>
      <c r="CZ46" s="632">
        <v>15.8</v>
      </c>
      <c r="DA46" s="633"/>
      <c r="DB46" s="633"/>
      <c r="DC46" s="634"/>
      <c r="DD46" s="617">
        <v>146234</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2">
      <c r="CD47" s="653"/>
      <c r="CE47" s="654"/>
      <c r="CF47" s="626" t="s">
        <v>354</v>
      </c>
      <c r="CG47" s="627"/>
      <c r="CH47" s="627"/>
      <c r="CI47" s="627"/>
      <c r="CJ47" s="627"/>
      <c r="CK47" s="627"/>
      <c r="CL47" s="627"/>
      <c r="CM47" s="627"/>
      <c r="CN47" s="627"/>
      <c r="CO47" s="627"/>
      <c r="CP47" s="627"/>
      <c r="CQ47" s="628"/>
      <c r="CR47" s="629">
        <v>22931</v>
      </c>
      <c r="CS47" s="618"/>
      <c r="CT47" s="618"/>
      <c r="CU47" s="618"/>
      <c r="CV47" s="618"/>
      <c r="CW47" s="618"/>
      <c r="CX47" s="618"/>
      <c r="CY47" s="619"/>
      <c r="CZ47" s="632">
        <v>0.7</v>
      </c>
      <c r="DA47" s="657"/>
      <c r="DB47" s="657"/>
      <c r="DC47" s="658"/>
      <c r="DD47" s="617">
        <v>13639</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ht="10.8" x14ac:dyDescent="0.2">
      <c r="CD48" s="655"/>
      <c r="CE48" s="656"/>
      <c r="CF48" s="626" t="s">
        <v>355</v>
      </c>
      <c r="CG48" s="627"/>
      <c r="CH48" s="627"/>
      <c r="CI48" s="627"/>
      <c r="CJ48" s="627"/>
      <c r="CK48" s="627"/>
      <c r="CL48" s="627"/>
      <c r="CM48" s="627"/>
      <c r="CN48" s="627"/>
      <c r="CO48" s="627"/>
      <c r="CP48" s="627"/>
      <c r="CQ48" s="628"/>
      <c r="CR48" s="629" t="s">
        <v>224</v>
      </c>
      <c r="CS48" s="630"/>
      <c r="CT48" s="630"/>
      <c r="CU48" s="630"/>
      <c r="CV48" s="630"/>
      <c r="CW48" s="630"/>
      <c r="CX48" s="630"/>
      <c r="CY48" s="631"/>
      <c r="CZ48" s="632" t="s">
        <v>128</v>
      </c>
      <c r="DA48" s="633"/>
      <c r="DB48" s="633"/>
      <c r="DC48" s="634"/>
      <c r="DD48" s="617" t="s">
        <v>128</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2">
      <c r="CD49" s="635" t="s">
        <v>356</v>
      </c>
      <c r="CE49" s="636"/>
      <c r="CF49" s="636"/>
      <c r="CG49" s="636"/>
      <c r="CH49" s="636"/>
      <c r="CI49" s="636"/>
      <c r="CJ49" s="636"/>
      <c r="CK49" s="636"/>
      <c r="CL49" s="636"/>
      <c r="CM49" s="636"/>
      <c r="CN49" s="636"/>
      <c r="CO49" s="636"/>
      <c r="CP49" s="636"/>
      <c r="CQ49" s="637"/>
      <c r="CR49" s="638">
        <v>3068231</v>
      </c>
      <c r="CS49" s="639"/>
      <c r="CT49" s="639"/>
      <c r="CU49" s="639"/>
      <c r="CV49" s="639"/>
      <c r="CW49" s="639"/>
      <c r="CX49" s="639"/>
      <c r="CY49" s="640"/>
      <c r="CZ49" s="641">
        <v>100</v>
      </c>
      <c r="DA49" s="642"/>
      <c r="DB49" s="642"/>
      <c r="DC49" s="643"/>
      <c r="DD49" s="644">
        <v>1976429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nFNSVavfvud84trykhqo8Vur0v+6Jg/72tdsvzhitYtNBcGHoXadePpFo52eTNeUCIoZYrNHHLv3MUE2XUI0gw==" saltValue="gNKucxfkrG58aq7Cu+9g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379</v>
      </c>
      <c r="C7" s="1102"/>
      <c r="D7" s="1102"/>
      <c r="E7" s="1102"/>
      <c r="F7" s="1102"/>
      <c r="G7" s="1102"/>
      <c r="H7" s="1102"/>
      <c r="I7" s="1102"/>
      <c r="J7" s="1102"/>
      <c r="K7" s="1102"/>
      <c r="L7" s="1102"/>
      <c r="M7" s="1102"/>
      <c r="N7" s="1102"/>
      <c r="O7" s="1102"/>
      <c r="P7" s="1103"/>
      <c r="Q7" s="1155">
        <v>3259</v>
      </c>
      <c r="R7" s="1156"/>
      <c r="S7" s="1156"/>
      <c r="T7" s="1156"/>
      <c r="U7" s="1156"/>
      <c r="V7" s="1156">
        <v>3053</v>
      </c>
      <c r="W7" s="1156"/>
      <c r="X7" s="1156"/>
      <c r="Y7" s="1156"/>
      <c r="Z7" s="1156"/>
      <c r="AA7" s="1156">
        <v>206</v>
      </c>
      <c r="AB7" s="1156"/>
      <c r="AC7" s="1156"/>
      <c r="AD7" s="1156"/>
      <c r="AE7" s="1157"/>
      <c r="AF7" s="1158">
        <v>206</v>
      </c>
      <c r="AG7" s="1159"/>
      <c r="AH7" s="1159"/>
      <c r="AI7" s="1159"/>
      <c r="AJ7" s="1160"/>
      <c r="AK7" s="1142" t="s">
        <v>566</v>
      </c>
      <c r="AL7" s="1143"/>
      <c r="AM7" s="1143"/>
      <c r="AN7" s="1143"/>
      <c r="AO7" s="1143"/>
      <c r="AP7" s="1143">
        <v>2885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576</v>
      </c>
      <c r="BT7" s="1147"/>
      <c r="BU7" s="1147"/>
      <c r="BV7" s="1147"/>
      <c r="BW7" s="1147"/>
      <c r="BX7" s="1147"/>
      <c r="BY7" s="1147"/>
      <c r="BZ7" s="1147"/>
      <c r="CA7" s="1147"/>
      <c r="CB7" s="1147"/>
      <c r="CC7" s="1147"/>
      <c r="CD7" s="1147"/>
      <c r="CE7" s="1147"/>
      <c r="CF7" s="1147"/>
      <c r="CG7" s="1148"/>
      <c r="CH7" s="1139">
        <v>9</v>
      </c>
      <c r="CI7" s="1140"/>
      <c r="CJ7" s="1140"/>
      <c r="CK7" s="1140"/>
      <c r="CL7" s="1141"/>
      <c r="CM7" s="1139">
        <v>125</v>
      </c>
      <c r="CN7" s="1140"/>
      <c r="CO7" s="1140"/>
      <c r="CP7" s="1140"/>
      <c r="CQ7" s="1141"/>
      <c r="CR7" s="1139">
        <v>5</v>
      </c>
      <c r="CS7" s="1140"/>
      <c r="CT7" s="1140"/>
      <c r="CU7" s="1140"/>
      <c r="CV7" s="1141"/>
      <c r="CW7" s="1139">
        <v>0</v>
      </c>
      <c r="CX7" s="1140"/>
      <c r="CY7" s="1140"/>
      <c r="CZ7" s="1140"/>
      <c r="DA7" s="1141"/>
      <c r="DB7" s="1139">
        <v>180</v>
      </c>
      <c r="DC7" s="1140"/>
      <c r="DD7" s="1140"/>
      <c r="DE7" s="1140"/>
      <c r="DF7" s="1141"/>
      <c r="DG7" s="1139" t="s">
        <v>567</v>
      </c>
      <c r="DH7" s="1140"/>
      <c r="DI7" s="1140"/>
      <c r="DJ7" s="1140"/>
      <c r="DK7" s="1141"/>
      <c r="DL7" s="1139" t="s">
        <v>568</v>
      </c>
      <c r="DM7" s="1140"/>
      <c r="DN7" s="1140"/>
      <c r="DO7" s="1140"/>
      <c r="DP7" s="1141"/>
      <c r="DQ7" s="1139" t="s">
        <v>567</v>
      </c>
      <c r="DR7" s="1140"/>
      <c r="DS7" s="1140"/>
      <c r="DT7" s="1140"/>
      <c r="DU7" s="1141"/>
      <c r="DV7" s="1166"/>
      <c r="DW7" s="1167"/>
      <c r="DX7" s="1167"/>
      <c r="DY7" s="1167"/>
      <c r="DZ7" s="1168"/>
      <c r="EA7" s="254"/>
    </row>
    <row r="8" spans="1:131" s="255" customFormat="1" ht="26.25" customHeight="1" x14ac:dyDescent="0.2">
      <c r="A8" s="261">
        <v>2</v>
      </c>
      <c r="B8" s="1082" t="s">
        <v>380</v>
      </c>
      <c r="C8" s="1083"/>
      <c r="D8" s="1083"/>
      <c r="E8" s="1083"/>
      <c r="F8" s="1083"/>
      <c r="G8" s="1083"/>
      <c r="H8" s="1083"/>
      <c r="I8" s="1083"/>
      <c r="J8" s="1083"/>
      <c r="K8" s="1083"/>
      <c r="L8" s="1083"/>
      <c r="M8" s="1083"/>
      <c r="N8" s="1083"/>
      <c r="O8" s="1083"/>
      <c r="P8" s="1084"/>
      <c r="Q8" s="1094">
        <v>9</v>
      </c>
      <c r="R8" s="1095"/>
      <c r="S8" s="1095"/>
      <c r="T8" s="1095"/>
      <c r="U8" s="1095"/>
      <c r="V8" s="1095">
        <v>9</v>
      </c>
      <c r="W8" s="1095"/>
      <c r="X8" s="1095"/>
      <c r="Y8" s="1095"/>
      <c r="Z8" s="1095"/>
      <c r="AA8" s="1095">
        <v>0</v>
      </c>
      <c r="AB8" s="1095"/>
      <c r="AC8" s="1095"/>
      <c r="AD8" s="1095"/>
      <c r="AE8" s="1096"/>
      <c r="AF8" s="1088">
        <v>0</v>
      </c>
      <c r="AG8" s="1089"/>
      <c r="AH8" s="1089"/>
      <c r="AI8" s="1089"/>
      <c r="AJ8" s="1090"/>
      <c r="AK8" s="1137">
        <v>6</v>
      </c>
      <c r="AL8" s="1138"/>
      <c r="AM8" s="1138"/>
      <c r="AN8" s="1138"/>
      <c r="AO8" s="1138"/>
      <c r="AP8" s="1138" t="s">
        <v>565</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563</v>
      </c>
      <c r="BT8" s="1066"/>
      <c r="BU8" s="1066"/>
      <c r="BV8" s="1066"/>
      <c r="BW8" s="1066"/>
      <c r="BX8" s="1066"/>
      <c r="BY8" s="1066"/>
      <c r="BZ8" s="1066"/>
      <c r="CA8" s="1066"/>
      <c r="CB8" s="1066"/>
      <c r="CC8" s="1066"/>
      <c r="CD8" s="1066"/>
      <c r="CE8" s="1066"/>
      <c r="CF8" s="1066"/>
      <c r="CG8" s="1067"/>
      <c r="CH8" s="1040">
        <v>-7</v>
      </c>
      <c r="CI8" s="1041"/>
      <c r="CJ8" s="1041"/>
      <c r="CK8" s="1041"/>
      <c r="CL8" s="1042"/>
      <c r="CM8" s="1040">
        <v>136</v>
      </c>
      <c r="CN8" s="1041"/>
      <c r="CO8" s="1041"/>
      <c r="CP8" s="1041"/>
      <c r="CQ8" s="1042"/>
      <c r="CR8" s="1040">
        <v>100</v>
      </c>
      <c r="CS8" s="1041"/>
      <c r="CT8" s="1041"/>
      <c r="CU8" s="1041"/>
      <c r="CV8" s="1042"/>
      <c r="CW8" s="1040">
        <v>21</v>
      </c>
      <c r="CX8" s="1041"/>
      <c r="CY8" s="1041"/>
      <c r="CZ8" s="1041"/>
      <c r="DA8" s="1042"/>
      <c r="DB8" s="1040">
        <v>0</v>
      </c>
      <c r="DC8" s="1041"/>
      <c r="DD8" s="1041"/>
      <c r="DE8" s="1041"/>
      <c r="DF8" s="1042"/>
      <c r="DG8" s="1040" t="s">
        <v>567</v>
      </c>
      <c r="DH8" s="1041"/>
      <c r="DI8" s="1041"/>
      <c r="DJ8" s="1041"/>
      <c r="DK8" s="1042"/>
      <c r="DL8" s="1040" t="s">
        <v>566</v>
      </c>
      <c r="DM8" s="1041"/>
      <c r="DN8" s="1041"/>
      <c r="DO8" s="1041"/>
      <c r="DP8" s="1042"/>
      <c r="DQ8" s="1040" t="s">
        <v>577</v>
      </c>
      <c r="DR8" s="1041"/>
      <c r="DS8" s="1041"/>
      <c r="DT8" s="1041"/>
      <c r="DU8" s="1042"/>
      <c r="DV8" s="1043"/>
      <c r="DW8" s="1044"/>
      <c r="DX8" s="1044"/>
      <c r="DY8" s="1044"/>
      <c r="DZ8" s="1045"/>
      <c r="EA8" s="254"/>
    </row>
    <row r="9" spans="1:131" s="255" customFormat="1" ht="26.25" customHeight="1" x14ac:dyDescent="0.2">
      <c r="A9" s="261">
        <v>3</v>
      </c>
      <c r="B9" s="1082" t="s">
        <v>381</v>
      </c>
      <c r="C9" s="1083"/>
      <c r="D9" s="1083"/>
      <c r="E9" s="1083"/>
      <c r="F9" s="1083"/>
      <c r="G9" s="1083"/>
      <c r="H9" s="1083"/>
      <c r="I9" s="1083"/>
      <c r="J9" s="1083"/>
      <c r="K9" s="1083"/>
      <c r="L9" s="1083"/>
      <c r="M9" s="1083"/>
      <c r="N9" s="1083"/>
      <c r="O9" s="1083"/>
      <c r="P9" s="1084"/>
      <c r="Q9" s="1094">
        <v>4</v>
      </c>
      <c r="R9" s="1095"/>
      <c r="S9" s="1095"/>
      <c r="T9" s="1095"/>
      <c r="U9" s="1095"/>
      <c r="V9" s="1095">
        <v>3</v>
      </c>
      <c r="W9" s="1095"/>
      <c r="X9" s="1095"/>
      <c r="Y9" s="1095"/>
      <c r="Z9" s="1095"/>
      <c r="AA9" s="1095">
        <v>1</v>
      </c>
      <c r="AB9" s="1095"/>
      <c r="AC9" s="1095"/>
      <c r="AD9" s="1095"/>
      <c r="AE9" s="1096"/>
      <c r="AF9" s="1088">
        <v>1</v>
      </c>
      <c r="AG9" s="1089"/>
      <c r="AH9" s="1089"/>
      <c r="AI9" s="1089"/>
      <c r="AJ9" s="1090"/>
      <c r="AK9" s="1137">
        <v>4</v>
      </c>
      <c r="AL9" s="1138"/>
      <c r="AM9" s="1138"/>
      <c r="AN9" s="1138"/>
      <c r="AO9" s="1138"/>
      <c r="AP9" s="1138" t="s">
        <v>566</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564</v>
      </c>
      <c r="BT9" s="1066"/>
      <c r="BU9" s="1066"/>
      <c r="BV9" s="1066"/>
      <c r="BW9" s="1066"/>
      <c r="BX9" s="1066"/>
      <c r="BY9" s="1066"/>
      <c r="BZ9" s="1066"/>
      <c r="CA9" s="1066"/>
      <c r="CB9" s="1066"/>
      <c r="CC9" s="1066"/>
      <c r="CD9" s="1066"/>
      <c r="CE9" s="1066"/>
      <c r="CF9" s="1066"/>
      <c r="CG9" s="1067"/>
      <c r="CH9" s="1040">
        <v>1</v>
      </c>
      <c r="CI9" s="1041"/>
      <c r="CJ9" s="1041"/>
      <c r="CK9" s="1041"/>
      <c r="CL9" s="1042"/>
      <c r="CM9" s="1040">
        <v>924</v>
      </c>
      <c r="CN9" s="1041"/>
      <c r="CO9" s="1041"/>
      <c r="CP9" s="1041"/>
      <c r="CQ9" s="1042"/>
      <c r="CR9" s="1040">
        <v>900</v>
      </c>
      <c r="CS9" s="1041"/>
      <c r="CT9" s="1041"/>
      <c r="CU9" s="1041"/>
      <c r="CV9" s="1042"/>
      <c r="CW9" s="1040">
        <v>19</v>
      </c>
      <c r="CX9" s="1041"/>
      <c r="CY9" s="1041"/>
      <c r="CZ9" s="1041"/>
      <c r="DA9" s="1042"/>
      <c r="DB9" s="1040">
        <v>0</v>
      </c>
      <c r="DC9" s="1041"/>
      <c r="DD9" s="1041"/>
      <c r="DE9" s="1041"/>
      <c r="DF9" s="1042"/>
      <c r="DG9" s="1040" t="s">
        <v>567</v>
      </c>
      <c r="DH9" s="1041"/>
      <c r="DI9" s="1041"/>
      <c r="DJ9" s="1041"/>
      <c r="DK9" s="1042"/>
      <c r="DL9" s="1040" t="s">
        <v>566</v>
      </c>
      <c r="DM9" s="1041"/>
      <c r="DN9" s="1041"/>
      <c r="DO9" s="1041"/>
      <c r="DP9" s="1042"/>
      <c r="DQ9" s="1040" t="s">
        <v>567</v>
      </c>
      <c r="DR9" s="1041"/>
      <c r="DS9" s="1041"/>
      <c r="DT9" s="1041"/>
      <c r="DU9" s="1042"/>
      <c r="DV9" s="1043"/>
      <c r="DW9" s="1044"/>
      <c r="DX9" s="1044"/>
      <c r="DY9" s="1044"/>
      <c r="DZ9" s="1045"/>
      <c r="EA9" s="254"/>
    </row>
    <row r="10" spans="1:131" s="255" customFormat="1" ht="26.25" customHeight="1" x14ac:dyDescent="0.2">
      <c r="A10" s="261">
        <v>4</v>
      </c>
      <c r="B10" s="1082" t="s">
        <v>382</v>
      </c>
      <c r="C10" s="1083"/>
      <c r="D10" s="1083"/>
      <c r="E10" s="1083"/>
      <c r="F10" s="1083"/>
      <c r="G10" s="1083"/>
      <c r="H10" s="1083"/>
      <c r="I10" s="1083"/>
      <c r="J10" s="1083"/>
      <c r="K10" s="1083"/>
      <c r="L10" s="1083"/>
      <c r="M10" s="1083"/>
      <c r="N10" s="1083"/>
      <c r="O10" s="1083"/>
      <c r="P10" s="1084"/>
      <c r="Q10" s="1094">
        <v>7</v>
      </c>
      <c r="R10" s="1095"/>
      <c r="S10" s="1095"/>
      <c r="T10" s="1095"/>
      <c r="U10" s="1095"/>
      <c r="V10" s="1095">
        <v>6</v>
      </c>
      <c r="W10" s="1095"/>
      <c r="X10" s="1095"/>
      <c r="Y10" s="1095"/>
      <c r="Z10" s="1095"/>
      <c r="AA10" s="1095">
        <v>0</v>
      </c>
      <c r="AB10" s="1095"/>
      <c r="AC10" s="1095"/>
      <c r="AD10" s="1095"/>
      <c r="AE10" s="1096"/>
      <c r="AF10" s="1088">
        <v>0</v>
      </c>
      <c r="AG10" s="1089"/>
      <c r="AH10" s="1089"/>
      <c r="AI10" s="1089"/>
      <c r="AJ10" s="1090"/>
      <c r="AK10" s="1137">
        <v>4</v>
      </c>
      <c r="AL10" s="1138"/>
      <c r="AM10" s="1138"/>
      <c r="AN10" s="1138"/>
      <c r="AO10" s="1138"/>
      <c r="AP10" s="1138" t="s">
        <v>567</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383</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384</v>
      </c>
      <c r="B23" s="995" t="s">
        <v>385</v>
      </c>
      <c r="C23" s="996"/>
      <c r="D23" s="996"/>
      <c r="E23" s="996"/>
      <c r="F23" s="996"/>
      <c r="G23" s="996"/>
      <c r="H23" s="996"/>
      <c r="I23" s="996"/>
      <c r="J23" s="996"/>
      <c r="K23" s="996"/>
      <c r="L23" s="996"/>
      <c r="M23" s="996"/>
      <c r="N23" s="996"/>
      <c r="O23" s="996"/>
      <c r="P23" s="997"/>
      <c r="Q23" s="1119">
        <v>3279</v>
      </c>
      <c r="R23" s="1120"/>
      <c r="S23" s="1120"/>
      <c r="T23" s="1120"/>
      <c r="U23" s="1120"/>
      <c r="V23" s="1120">
        <v>3072</v>
      </c>
      <c r="W23" s="1120"/>
      <c r="X23" s="1120"/>
      <c r="Y23" s="1120"/>
      <c r="Z23" s="1120"/>
      <c r="AA23" s="1120">
        <v>207</v>
      </c>
      <c r="AB23" s="1120"/>
      <c r="AC23" s="1120"/>
      <c r="AD23" s="1120"/>
      <c r="AE23" s="1121"/>
      <c r="AF23" s="1122">
        <v>207</v>
      </c>
      <c r="AG23" s="1120"/>
      <c r="AH23" s="1120"/>
      <c r="AI23" s="1120"/>
      <c r="AJ23" s="1123"/>
      <c r="AK23" s="1124"/>
      <c r="AL23" s="1125"/>
      <c r="AM23" s="1125"/>
      <c r="AN23" s="1125"/>
      <c r="AO23" s="1125"/>
      <c r="AP23" s="1120">
        <v>2885</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362</v>
      </c>
      <c r="B26" s="1047"/>
      <c r="C26" s="1047"/>
      <c r="D26" s="1047"/>
      <c r="E26" s="1047"/>
      <c r="F26" s="1047"/>
      <c r="G26" s="1047"/>
      <c r="H26" s="1047"/>
      <c r="I26" s="1047"/>
      <c r="J26" s="1047"/>
      <c r="K26" s="1047"/>
      <c r="L26" s="1047"/>
      <c r="M26" s="1047"/>
      <c r="N26" s="1047"/>
      <c r="O26" s="1047"/>
      <c r="P26" s="1048"/>
      <c r="Q26" s="1052" t="s">
        <v>388</v>
      </c>
      <c r="R26" s="1053"/>
      <c r="S26" s="1053"/>
      <c r="T26" s="1053"/>
      <c r="U26" s="1054"/>
      <c r="V26" s="1052" t="s">
        <v>389</v>
      </c>
      <c r="W26" s="1053"/>
      <c r="X26" s="1053"/>
      <c r="Y26" s="1053"/>
      <c r="Z26" s="1054"/>
      <c r="AA26" s="1052" t="s">
        <v>390</v>
      </c>
      <c r="AB26" s="1053"/>
      <c r="AC26" s="1053"/>
      <c r="AD26" s="1053"/>
      <c r="AE26" s="1053"/>
      <c r="AF26" s="1110" t="s">
        <v>391</v>
      </c>
      <c r="AG26" s="1059"/>
      <c r="AH26" s="1059"/>
      <c r="AI26" s="1059"/>
      <c r="AJ26" s="1111"/>
      <c r="AK26" s="1053" t="s">
        <v>392</v>
      </c>
      <c r="AL26" s="1053"/>
      <c r="AM26" s="1053"/>
      <c r="AN26" s="1053"/>
      <c r="AO26" s="1054"/>
      <c r="AP26" s="1052" t="s">
        <v>393</v>
      </c>
      <c r="AQ26" s="1053"/>
      <c r="AR26" s="1053"/>
      <c r="AS26" s="1053"/>
      <c r="AT26" s="1054"/>
      <c r="AU26" s="1052" t="s">
        <v>394</v>
      </c>
      <c r="AV26" s="1053"/>
      <c r="AW26" s="1053"/>
      <c r="AX26" s="1053"/>
      <c r="AY26" s="1054"/>
      <c r="AZ26" s="1052" t="s">
        <v>395</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396</v>
      </c>
      <c r="C28" s="1102"/>
      <c r="D28" s="1102"/>
      <c r="E28" s="1102"/>
      <c r="F28" s="1102"/>
      <c r="G28" s="1102"/>
      <c r="H28" s="1102"/>
      <c r="I28" s="1102"/>
      <c r="J28" s="1102"/>
      <c r="K28" s="1102"/>
      <c r="L28" s="1102"/>
      <c r="M28" s="1102"/>
      <c r="N28" s="1102"/>
      <c r="O28" s="1102"/>
      <c r="P28" s="1103"/>
      <c r="Q28" s="1104">
        <v>283</v>
      </c>
      <c r="R28" s="1105"/>
      <c r="S28" s="1105"/>
      <c r="T28" s="1105"/>
      <c r="U28" s="1105"/>
      <c r="V28" s="1105">
        <v>264</v>
      </c>
      <c r="W28" s="1105"/>
      <c r="X28" s="1105"/>
      <c r="Y28" s="1105"/>
      <c r="Z28" s="1105"/>
      <c r="AA28" s="1105">
        <v>19</v>
      </c>
      <c r="AB28" s="1105"/>
      <c r="AC28" s="1105"/>
      <c r="AD28" s="1105"/>
      <c r="AE28" s="1106"/>
      <c r="AF28" s="1107">
        <v>19</v>
      </c>
      <c r="AG28" s="1105"/>
      <c r="AH28" s="1105"/>
      <c r="AI28" s="1105"/>
      <c r="AJ28" s="1108"/>
      <c r="AK28" s="1109">
        <v>15</v>
      </c>
      <c r="AL28" s="1097"/>
      <c r="AM28" s="1097"/>
      <c r="AN28" s="1097"/>
      <c r="AO28" s="1097"/>
      <c r="AP28" s="1097" t="s">
        <v>566</v>
      </c>
      <c r="AQ28" s="1097"/>
      <c r="AR28" s="1097"/>
      <c r="AS28" s="1097"/>
      <c r="AT28" s="1097"/>
      <c r="AU28" s="1097" t="s">
        <v>565</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2" t="s">
        <v>397</v>
      </c>
      <c r="C29" s="1083"/>
      <c r="D29" s="1083"/>
      <c r="E29" s="1083"/>
      <c r="F29" s="1083"/>
      <c r="G29" s="1083"/>
      <c r="H29" s="1083"/>
      <c r="I29" s="1083"/>
      <c r="J29" s="1083"/>
      <c r="K29" s="1083"/>
      <c r="L29" s="1083"/>
      <c r="M29" s="1083"/>
      <c r="N29" s="1083"/>
      <c r="O29" s="1083"/>
      <c r="P29" s="1084"/>
      <c r="Q29" s="1094">
        <v>109</v>
      </c>
      <c r="R29" s="1095"/>
      <c r="S29" s="1095"/>
      <c r="T29" s="1095"/>
      <c r="U29" s="1095"/>
      <c r="V29" s="1095">
        <v>103</v>
      </c>
      <c r="W29" s="1095"/>
      <c r="X29" s="1095"/>
      <c r="Y29" s="1095"/>
      <c r="Z29" s="1095"/>
      <c r="AA29" s="1095">
        <v>6</v>
      </c>
      <c r="AB29" s="1095"/>
      <c r="AC29" s="1095"/>
      <c r="AD29" s="1095"/>
      <c r="AE29" s="1096"/>
      <c r="AF29" s="1088">
        <v>6</v>
      </c>
      <c r="AG29" s="1089"/>
      <c r="AH29" s="1089"/>
      <c r="AI29" s="1089"/>
      <c r="AJ29" s="1090"/>
      <c r="AK29" s="1031">
        <v>39</v>
      </c>
      <c r="AL29" s="1022"/>
      <c r="AM29" s="1022"/>
      <c r="AN29" s="1022"/>
      <c r="AO29" s="1022"/>
      <c r="AP29" s="1022">
        <v>4</v>
      </c>
      <c r="AQ29" s="1022"/>
      <c r="AR29" s="1022"/>
      <c r="AS29" s="1022"/>
      <c r="AT29" s="1022"/>
      <c r="AU29" s="1022" t="s">
        <v>567</v>
      </c>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2" t="s">
        <v>398</v>
      </c>
      <c r="C30" s="1083"/>
      <c r="D30" s="1083"/>
      <c r="E30" s="1083"/>
      <c r="F30" s="1083"/>
      <c r="G30" s="1083"/>
      <c r="H30" s="1083"/>
      <c r="I30" s="1083"/>
      <c r="J30" s="1083"/>
      <c r="K30" s="1083"/>
      <c r="L30" s="1083"/>
      <c r="M30" s="1083"/>
      <c r="N30" s="1083"/>
      <c r="O30" s="1083"/>
      <c r="P30" s="1084"/>
      <c r="Q30" s="1094">
        <v>304</v>
      </c>
      <c r="R30" s="1095"/>
      <c r="S30" s="1095"/>
      <c r="T30" s="1095"/>
      <c r="U30" s="1095"/>
      <c r="V30" s="1095">
        <v>282</v>
      </c>
      <c r="W30" s="1095"/>
      <c r="X30" s="1095"/>
      <c r="Y30" s="1095"/>
      <c r="Z30" s="1095"/>
      <c r="AA30" s="1095">
        <v>22</v>
      </c>
      <c r="AB30" s="1095"/>
      <c r="AC30" s="1095"/>
      <c r="AD30" s="1095"/>
      <c r="AE30" s="1096"/>
      <c r="AF30" s="1088">
        <v>22</v>
      </c>
      <c r="AG30" s="1089"/>
      <c r="AH30" s="1089"/>
      <c r="AI30" s="1089"/>
      <c r="AJ30" s="1090"/>
      <c r="AK30" s="1031">
        <v>48</v>
      </c>
      <c r="AL30" s="1022"/>
      <c r="AM30" s="1022"/>
      <c r="AN30" s="1022"/>
      <c r="AO30" s="1022"/>
      <c r="AP30" s="1022" t="s">
        <v>566</v>
      </c>
      <c r="AQ30" s="1022"/>
      <c r="AR30" s="1022"/>
      <c r="AS30" s="1022"/>
      <c r="AT30" s="1022"/>
      <c r="AU30" s="1022" t="s">
        <v>566</v>
      </c>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2" t="s">
        <v>399</v>
      </c>
      <c r="C31" s="1083"/>
      <c r="D31" s="1083"/>
      <c r="E31" s="1083"/>
      <c r="F31" s="1083"/>
      <c r="G31" s="1083"/>
      <c r="H31" s="1083"/>
      <c r="I31" s="1083"/>
      <c r="J31" s="1083"/>
      <c r="K31" s="1083"/>
      <c r="L31" s="1083"/>
      <c r="M31" s="1083"/>
      <c r="N31" s="1083"/>
      <c r="O31" s="1083"/>
      <c r="P31" s="1084"/>
      <c r="Q31" s="1094">
        <v>3</v>
      </c>
      <c r="R31" s="1095"/>
      <c r="S31" s="1095"/>
      <c r="T31" s="1095"/>
      <c r="U31" s="1095"/>
      <c r="V31" s="1095">
        <v>2</v>
      </c>
      <c r="W31" s="1095"/>
      <c r="X31" s="1095"/>
      <c r="Y31" s="1095"/>
      <c r="Z31" s="1095"/>
      <c r="AA31" s="1095">
        <v>1</v>
      </c>
      <c r="AB31" s="1095"/>
      <c r="AC31" s="1095"/>
      <c r="AD31" s="1095"/>
      <c r="AE31" s="1096"/>
      <c r="AF31" s="1088">
        <v>1</v>
      </c>
      <c r="AG31" s="1089"/>
      <c r="AH31" s="1089"/>
      <c r="AI31" s="1089"/>
      <c r="AJ31" s="1090"/>
      <c r="AK31" s="1031">
        <v>0</v>
      </c>
      <c r="AL31" s="1022"/>
      <c r="AM31" s="1022"/>
      <c r="AN31" s="1022"/>
      <c r="AO31" s="1022"/>
      <c r="AP31" s="1022" t="s">
        <v>566</v>
      </c>
      <c r="AQ31" s="1022"/>
      <c r="AR31" s="1022"/>
      <c r="AS31" s="1022"/>
      <c r="AT31" s="1022"/>
      <c r="AU31" s="1022" t="s">
        <v>566</v>
      </c>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2" t="s">
        <v>400</v>
      </c>
      <c r="C32" s="1083"/>
      <c r="D32" s="1083"/>
      <c r="E32" s="1083"/>
      <c r="F32" s="1083"/>
      <c r="G32" s="1083"/>
      <c r="H32" s="1083"/>
      <c r="I32" s="1083"/>
      <c r="J32" s="1083"/>
      <c r="K32" s="1083"/>
      <c r="L32" s="1083"/>
      <c r="M32" s="1083"/>
      <c r="N32" s="1083"/>
      <c r="O32" s="1083"/>
      <c r="P32" s="1084"/>
      <c r="Q32" s="1094">
        <v>35</v>
      </c>
      <c r="R32" s="1095"/>
      <c r="S32" s="1095"/>
      <c r="T32" s="1095"/>
      <c r="U32" s="1095"/>
      <c r="V32" s="1095">
        <v>35</v>
      </c>
      <c r="W32" s="1095"/>
      <c r="X32" s="1095"/>
      <c r="Y32" s="1095"/>
      <c r="Z32" s="1095"/>
      <c r="AA32" s="1095">
        <v>0</v>
      </c>
      <c r="AB32" s="1095"/>
      <c r="AC32" s="1095"/>
      <c r="AD32" s="1095"/>
      <c r="AE32" s="1096"/>
      <c r="AF32" s="1088">
        <v>0</v>
      </c>
      <c r="AG32" s="1089"/>
      <c r="AH32" s="1089"/>
      <c r="AI32" s="1089"/>
      <c r="AJ32" s="1090"/>
      <c r="AK32" s="1031">
        <v>16</v>
      </c>
      <c r="AL32" s="1022"/>
      <c r="AM32" s="1022"/>
      <c r="AN32" s="1022"/>
      <c r="AO32" s="1022"/>
      <c r="AP32" s="1022" t="s">
        <v>566</v>
      </c>
      <c r="AQ32" s="1022"/>
      <c r="AR32" s="1022"/>
      <c r="AS32" s="1022"/>
      <c r="AT32" s="1022"/>
      <c r="AU32" s="1022" t="s">
        <v>566</v>
      </c>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2" t="s">
        <v>401</v>
      </c>
      <c r="C33" s="1083"/>
      <c r="D33" s="1083"/>
      <c r="E33" s="1083"/>
      <c r="F33" s="1083"/>
      <c r="G33" s="1083"/>
      <c r="H33" s="1083"/>
      <c r="I33" s="1083"/>
      <c r="J33" s="1083"/>
      <c r="K33" s="1083"/>
      <c r="L33" s="1083"/>
      <c r="M33" s="1083"/>
      <c r="N33" s="1083"/>
      <c r="O33" s="1083"/>
      <c r="P33" s="1084"/>
      <c r="Q33" s="1094">
        <v>165</v>
      </c>
      <c r="R33" s="1095"/>
      <c r="S33" s="1095"/>
      <c r="T33" s="1095"/>
      <c r="U33" s="1095"/>
      <c r="V33" s="1095">
        <v>162</v>
      </c>
      <c r="W33" s="1095"/>
      <c r="X33" s="1095"/>
      <c r="Y33" s="1095"/>
      <c r="Z33" s="1095"/>
      <c r="AA33" s="1095">
        <v>3</v>
      </c>
      <c r="AB33" s="1095"/>
      <c r="AC33" s="1095"/>
      <c r="AD33" s="1095"/>
      <c r="AE33" s="1096"/>
      <c r="AF33" s="1088">
        <v>3</v>
      </c>
      <c r="AG33" s="1089"/>
      <c r="AH33" s="1089"/>
      <c r="AI33" s="1089"/>
      <c r="AJ33" s="1090"/>
      <c r="AK33" s="1031">
        <v>86</v>
      </c>
      <c r="AL33" s="1022"/>
      <c r="AM33" s="1022"/>
      <c r="AN33" s="1022"/>
      <c r="AO33" s="1022"/>
      <c r="AP33" s="1022">
        <v>797</v>
      </c>
      <c r="AQ33" s="1022"/>
      <c r="AR33" s="1022"/>
      <c r="AS33" s="1022"/>
      <c r="AT33" s="1022"/>
      <c r="AU33" s="1022">
        <v>701</v>
      </c>
      <c r="AV33" s="1022"/>
      <c r="AW33" s="1022"/>
      <c r="AX33" s="1022"/>
      <c r="AY33" s="1022"/>
      <c r="AZ33" s="1093"/>
      <c r="BA33" s="1093"/>
      <c r="BB33" s="1093"/>
      <c r="BC33" s="1093"/>
      <c r="BD33" s="1093"/>
      <c r="BE33" s="1077" t="s">
        <v>402</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403</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384</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51</v>
      </c>
      <c r="AG63" s="1010"/>
      <c r="AH63" s="1010"/>
      <c r="AI63" s="1010"/>
      <c r="AJ63" s="1075"/>
      <c r="AK63" s="1076"/>
      <c r="AL63" s="1014"/>
      <c r="AM63" s="1014"/>
      <c r="AN63" s="1014"/>
      <c r="AO63" s="1014"/>
      <c r="AP63" s="1010">
        <v>801</v>
      </c>
      <c r="AQ63" s="1010"/>
      <c r="AR63" s="1010"/>
      <c r="AS63" s="1010"/>
      <c r="AT63" s="1010"/>
      <c r="AU63" s="1010">
        <v>701</v>
      </c>
      <c r="AV63" s="1010"/>
      <c r="AW63" s="1010"/>
      <c r="AX63" s="1010"/>
      <c r="AY63" s="1010"/>
      <c r="AZ63" s="1070"/>
      <c r="BA63" s="1070"/>
      <c r="BB63" s="1070"/>
      <c r="BC63" s="1070"/>
      <c r="BD63" s="1070"/>
      <c r="BE63" s="1011"/>
      <c r="BF63" s="1011"/>
      <c r="BG63" s="1011"/>
      <c r="BH63" s="1011"/>
      <c r="BI63" s="1012"/>
      <c r="BJ63" s="1071" t="s">
        <v>128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406</v>
      </c>
      <c r="B66" s="1047"/>
      <c r="C66" s="1047"/>
      <c r="D66" s="1047"/>
      <c r="E66" s="1047"/>
      <c r="F66" s="1047"/>
      <c r="G66" s="1047"/>
      <c r="H66" s="1047"/>
      <c r="I66" s="1047"/>
      <c r="J66" s="1047"/>
      <c r="K66" s="1047"/>
      <c r="L66" s="1047"/>
      <c r="M66" s="1047"/>
      <c r="N66" s="1047"/>
      <c r="O66" s="1047"/>
      <c r="P66" s="1048"/>
      <c r="Q66" s="1052" t="s">
        <v>388</v>
      </c>
      <c r="R66" s="1053"/>
      <c r="S66" s="1053"/>
      <c r="T66" s="1053"/>
      <c r="U66" s="1054"/>
      <c r="V66" s="1052" t="s">
        <v>389</v>
      </c>
      <c r="W66" s="1053"/>
      <c r="X66" s="1053"/>
      <c r="Y66" s="1053"/>
      <c r="Z66" s="1054"/>
      <c r="AA66" s="1052" t="s">
        <v>407</v>
      </c>
      <c r="AB66" s="1053"/>
      <c r="AC66" s="1053"/>
      <c r="AD66" s="1053"/>
      <c r="AE66" s="1054"/>
      <c r="AF66" s="1058" t="s">
        <v>391</v>
      </c>
      <c r="AG66" s="1059"/>
      <c r="AH66" s="1059"/>
      <c r="AI66" s="1059"/>
      <c r="AJ66" s="1060"/>
      <c r="AK66" s="1052" t="s">
        <v>392</v>
      </c>
      <c r="AL66" s="1047"/>
      <c r="AM66" s="1047"/>
      <c r="AN66" s="1047"/>
      <c r="AO66" s="1048"/>
      <c r="AP66" s="1052" t="s">
        <v>393</v>
      </c>
      <c r="AQ66" s="1053"/>
      <c r="AR66" s="1053"/>
      <c r="AS66" s="1053"/>
      <c r="AT66" s="1054"/>
      <c r="AU66" s="1052" t="s">
        <v>408</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569</v>
      </c>
      <c r="C68" s="1037"/>
      <c r="D68" s="1037"/>
      <c r="E68" s="1037"/>
      <c r="F68" s="1037"/>
      <c r="G68" s="1037"/>
      <c r="H68" s="1037"/>
      <c r="I68" s="1037"/>
      <c r="J68" s="1037"/>
      <c r="K68" s="1037"/>
      <c r="L68" s="1037"/>
      <c r="M68" s="1037"/>
      <c r="N68" s="1037"/>
      <c r="O68" s="1037"/>
      <c r="P68" s="1038"/>
      <c r="Q68" s="1039">
        <v>4666</v>
      </c>
      <c r="R68" s="1033"/>
      <c r="S68" s="1033"/>
      <c r="T68" s="1033"/>
      <c r="U68" s="1033"/>
      <c r="V68" s="1033">
        <v>4620</v>
      </c>
      <c r="W68" s="1033"/>
      <c r="X68" s="1033"/>
      <c r="Y68" s="1033"/>
      <c r="Z68" s="1033"/>
      <c r="AA68" s="1033">
        <v>46</v>
      </c>
      <c r="AB68" s="1033"/>
      <c r="AC68" s="1033"/>
      <c r="AD68" s="1033"/>
      <c r="AE68" s="1033"/>
      <c r="AF68" s="1033">
        <v>16</v>
      </c>
      <c r="AG68" s="1033"/>
      <c r="AH68" s="1033"/>
      <c r="AI68" s="1033"/>
      <c r="AJ68" s="1033"/>
      <c r="AK68" s="1033">
        <v>0</v>
      </c>
      <c r="AL68" s="1033"/>
      <c r="AM68" s="1033"/>
      <c r="AN68" s="1033"/>
      <c r="AO68" s="1033"/>
      <c r="AP68" s="1033">
        <v>53</v>
      </c>
      <c r="AQ68" s="1033"/>
      <c r="AR68" s="1033"/>
      <c r="AS68" s="1033"/>
      <c r="AT68" s="1033"/>
      <c r="AU68" s="1033">
        <v>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570</v>
      </c>
      <c r="C69" s="1026"/>
      <c r="D69" s="1026"/>
      <c r="E69" s="1026"/>
      <c r="F69" s="1026"/>
      <c r="G69" s="1026"/>
      <c r="H69" s="1026"/>
      <c r="I69" s="1026"/>
      <c r="J69" s="1026"/>
      <c r="K69" s="1026"/>
      <c r="L69" s="1026"/>
      <c r="M69" s="1026"/>
      <c r="N69" s="1026"/>
      <c r="O69" s="1026"/>
      <c r="P69" s="1027"/>
      <c r="Q69" s="1028">
        <v>546</v>
      </c>
      <c r="R69" s="1022"/>
      <c r="S69" s="1022"/>
      <c r="T69" s="1022"/>
      <c r="U69" s="1022"/>
      <c r="V69" s="1022">
        <v>449</v>
      </c>
      <c r="W69" s="1022"/>
      <c r="X69" s="1022"/>
      <c r="Y69" s="1022"/>
      <c r="Z69" s="1022"/>
      <c r="AA69" s="1022">
        <v>97</v>
      </c>
      <c r="AB69" s="1022"/>
      <c r="AC69" s="1022"/>
      <c r="AD69" s="1022"/>
      <c r="AE69" s="1022"/>
      <c r="AF69" s="1022">
        <v>43</v>
      </c>
      <c r="AG69" s="1022"/>
      <c r="AH69" s="1022"/>
      <c r="AI69" s="1022"/>
      <c r="AJ69" s="1022"/>
      <c r="AK69" s="1022">
        <v>67</v>
      </c>
      <c r="AL69" s="1022"/>
      <c r="AM69" s="1022"/>
      <c r="AN69" s="1022"/>
      <c r="AO69" s="1022"/>
      <c r="AP69" s="1022" t="s">
        <v>567</v>
      </c>
      <c r="AQ69" s="1022"/>
      <c r="AR69" s="1022"/>
      <c r="AS69" s="1022"/>
      <c r="AT69" s="1022"/>
      <c r="AU69" s="1022" t="s">
        <v>566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573</v>
      </c>
      <c r="C70" s="1026"/>
      <c r="D70" s="1026"/>
      <c r="E70" s="1026"/>
      <c r="F70" s="1026"/>
      <c r="G70" s="1026"/>
      <c r="H70" s="1026"/>
      <c r="I70" s="1026"/>
      <c r="J70" s="1026"/>
      <c r="K70" s="1026"/>
      <c r="L70" s="1026"/>
      <c r="M70" s="1026"/>
      <c r="N70" s="1026"/>
      <c r="O70" s="1026"/>
      <c r="P70" s="1027"/>
      <c r="Q70" s="1028">
        <v>241</v>
      </c>
      <c r="R70" s="1022"/>
      <c r="S70" s="1022"/>
      <c r="T70" s="1022"/>
      <c r="U70" s="1022"/>
      <c r="V70" s="1022">
        <v>217</v>
      </c>
      <c r="W70" s="1022"/>
      <c r="X70" s="1022"/>
      <c r="Y70" s="1022"/>
      <c r="Z70" s="1022"/>
      <c r="AA70" s="1022">
        <v>24</v>
      </c>
      <c r="AB70" s="1022"/>
      <c r="AC70" s="1022"/>
      <c r="AD70" s="1022"/>
      <c r="AE70" s="1022"/>
      <c r="AF70" s="1022">
        <v>16</v>
      </c>
      <c r="AG70" s="1022"/>
      <c r="AH70" s="1022"/>
      <c r="AI70" s="1022"/>
      <c r="AJ70" s="1022"/>
      <c r="AK70" s="1022">
        <v>0</v>
      </c>
      <c r="AL70" s="1022"/>
      <c r="AM70" s="1022"/>
      <c r="AN70" s="1022"/>
      <c r="AO70" s="1022"/>
      <c r="AP70" s="1022" t="s">
        <v>567</v>
      </c>
      <c r="AQ70" s="1022"/>
      <c r="AR70" s="1022"/>
      <c r="AS70" s="1022"/>
      <c r="AT70" s="1022"/>
      <c r="AU70" s="1022" t="s">
        <v>566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572</v>
      </c>
      <c r="C71" s="1026"/>
      <c r="D71" s="1026"/>
      <c r="E71" s="1026"/>
      <c r="F71" s="1026"/>
      <c r="G71" s="1026"/>
      <c r="H71" s="1026"/>
      <c r="I71" s="1026"/>
      <c r="J71" s="1026"/>
      <c r="K71" s="1026"/>
      <c r="L71" s="1026"/>
      <c r="M71" s="1026"/>
      <c r="N71" s="1026"/>
      <c r="O71" s="1026"/>
      <c r="P71" s="1027"/>
      <c r="Q71" s="1028">
        <v>123</v>
      </c>
      <c r="R71" s="1022"/>
      <c r="S71" s="1022"/>
      <c r="T71" s="1022"/>
      <c r="U71" s="1022"/>
      <c r="V71" s="1022">
        <v>116</v>
      </c>
      <c r="W71" s="1022"/>
      <c r="X71" s="1022"/>
      <c r="Y71" s="1022"/>
      <c r="Z71" s="1022"/>
      <c r="AA71" s="1022">
        <v>7</v>
      </c>
      <c r="AB71" s="1022"/>
      <c r="AC71" s="1022"/>
      <c r="AD71" s="1022"/>
      <c r="AE71" s="1022"/>
      <c r="AF71" s="1022">
        <v>7</v>
      </c>
      <c r="AG71" s="1022"/>
      <c r="AH71" s="1022"/>
      <c r="AI71" s="1022"/>
      <c r="AJ71" s="1022"/>
      <c r="AK71" s="1022">
        <v>23</v>
      </c>
      <c r="AL71" s="1022"/>
      <c r="AM71" s="1022"/>
      <c r="AN71" s="1022"/>
      <c r="AO71" s="1022"/>
      <c r="AP71" s="1022" t="s">
        <v>568</v>
      </c>
      <c r="AQ71" s="1022"/>
      <c r="AR71" s="1022"/>
      <c r="AS71" s="1022"/>
      <c r="AT71" s="1022"/>
      <c r="AU71" s="1022" t="s">
        <v>568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571</v>
      </c>
      <c r="C72" s="1026"/>
      <c r="D72" s="1026"/>
      <c r="E72" s="1026"/>
      <c r="F72" s="1026"/>
      <c r="G72" s="1026"/>
      <c r="H72" s="1026"/>
      <c r="I72" s="1026"/>
      <c r="J72" s="1026"/>
      <c r="K72" s="1026"/>
      <c r="L72" s="1026"/>
      <c r="M72" s="1026"/>
      <c r="N72" s="1026"/>
      <c r="O72" s="1026"/>
      <c r="P72" s="1027"/>
      <c r="Q72" s="1028">
        <v>784</v>
      </c>
      <c r="R72" s="1022"/>
      <c r="S72" s="1022"/>
      <c r="T72" s="1022"/>
      <c r="U72" s="1022"/>
      <c r="V72" s="1022">
        <v>741</v>
      </c>
      <c r="W72" s="1022"/>
      <c r="X72" s="1022"/>
      <c r="Y72" s="1022"/>
      <c r="Z72" s="1022"/>
      <c r="AA72" s="1022">
        <v>43</v>
      </c>
      <c r="AB72" s="1022"/>
      <c r="AC72" s="1022"/>
      <c r="AD72" s="1022"/>
      <c r="AE72" s="1022"/>
      <c r="AF72" s="1022">
        <v>43</v>
      </c>
      <c r="AG72" s="1022"/>
      <c r="AH72" s="1022"/>
      <c r="AI72" s="1022"/>
      <c r="AJ72" s="1022"/>
      <c r="AK72" s="1022">
        <v>0</v>
      </c>
      <c r="AL72" s="1022"/>
      <c r="AM72" s="1022"/>
      <c r="AN72" s="1022"/>
      <c r="AO72" s="1022"/>
      <c r="AP72" s="1022" t="s">
        <v>566</v>
      </c>
      <c r="AQ72" s="1022"/>
      <c r="AR72" s="1022"/>
      <c r="AS72" s="1022"/>
      <c r="AT72" s="1022"/>
      <c r="AU72" s="1022" t="s">
        <v>567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575</v>
      </c>
      <c r="C73" s="1026"/>
      <c r="D73" s="1026"/>
      <c r="E73" s="1026"/>
      <c r="F73" s="1026"/>
      <c r="G73" s="1026"/>
      <c r="H73" s="1026"/>
      <c r="I73" s="1026"/>
      <c r="J73" s="1026"/>
      <c r="K73" s="1026"/>
      <c r="L73" s="1026"/>
      <c r="M73" s="1026"/>
      <c r="N73" s="1026"/>
      <c r="O73" s="1026"/>
      <c r="P73" s="1027"/>
      <c r="Q73" s="1028">
        <v>9741</v>
      </c>
      <c r="R73" s="1022"/>
      <c r="S73" s="1022"/>
      <c r="T73" s="1022"/>
      <c r="U73" s="1022"/>
      <c r="V73" s="1022">
        <v>9822</v>
      </c>
      <c r="W73" s="1022"/>
      <c r="X73" s="1022"/>
      <c r="Y73" s="1022"/>
      <c r="Z73" s="1022"/>
      <c r="AA73" s="1022">
        <v>-81</v>
      </c>
      <c r="AB73" s="1022"/>
      <c r="AC73" s="1022"/>
      <c r="AD73" s="1022"/>
      <c r="AE73" s="1022"/>
      <c r="AF73" s="1022">
        <v>1977</v>
      </c>
      <c r="AG73" s="1022"/>
      <c r="AH73" s="1022"/>
      <c r="AI73" s="1022"/>
      <c r="AJ73" s="1022"/>
      <c r="AK73" s="1022">
        <v>579</v>
      </c>
      <c r="AL73" s="1022"/>
      <c r="AM73" s="1022"/>
      <c r="AN73" s="1022"/>
      <c r="AO73" s="1022"/>
      <c r="AP73" s="1022">
        <v>6061</v>
      </c>
      <c r="AQ73" s="1022"/>
      <c r="AR73" s="1022"/>
      <c r="AS73" s="1022"/>
      <c r="AT73" s="1022"/>
      <c r="AU73" s="1022">
        <v>263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574</v>
      </c>
      <c r="C74" s="1026"/>
      <c r="D74" s="1026"/>
      <c r="E74" s="1026"/>
      <c r="F74" s="1026"/>
      <c r="G74" s="1026"/>
      <c r="H74" s="1026"/>
      <c r="I74" s="1026"/>
      <c r="J74" s="1026"/>
      <c r="K74" s="1026"/>
      <c r="L74" s="1026"/>
      <c r="M74" s="1026"/>
      <c r="N74" s="1026"/>
      <c r="O74" s="1026"/>
      <c r="P74" s="1027"/>
      <c r="Q74" s="1028">
        <v>15553</v>
      </c>
      <c r="R74" s="1022"/>
      <c r="S74" s="1022"/>
      <c r="T74" s="1022"/>
      <c r="U74" s="1022"/>
      <c r="V74" s="1022">
        <v>1526</v>
      </c>
      <c r="W74" s="1022"/>
      <c r="X74" s="1022"/>
      <c r="Y74" s="1022"/>
      <c r="Z74" s="1022"/>
      <c r="AA74" s="1022">
        <v>336</v>
      </c>
      <c r="AB74" s="1022"/>
      <c r="AC74" s="1022"/>
      <c r="AD74" s="1022"/>
      <c r="AE74" s="1022"/>
      <c r="AF74" s="1022">
        <v>320</v>
      </c>
      <c r="AG74" s="1022"/>
      <c r="AH74" s="1022"/>
      <c r="AI74" s="1022"/>
      <c r="AJ74" s="1022"/>
      <c r="AK74" s="1022">
        <v>160</v>
      </c>
      <c r="AL74" s="1022"/>
      <c r="AM74" s="1022"/>
      <c r="AN74" s="1022"/>
      <c r="AO74" s="1022"/>
      <c r="AP74" s="1022">
        <v>3259</v>
      </c>
      <c r="AQ74" s="1022"/>
      <c r="AR74" s="1022"/>
      <c r="AS74" s="1022"/>
      <c r="AT74" s="1022"/>
      <c r="AU74" s="1022">
        <v>45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384</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2422</v>
      </c>
      <c r="AG88" s="1010"/>
      <c r="AH88" s="1010"/>
      <c r="AI88" s="1010"/>
      <c r="AJ88" s="1010"/>
      <c r="AK88" s="1014"/>
      <c r="AL88" s="1014"/>
      <c r="AM88" s="1014"/>
      <c r="AN88" s="1014"/>
      <c r="AO88" s="1014"/>
      <c r="AP88" s="1010">
        <v>9373</v>
      </c>
      <c r="AQ88" s="1010"/>
      <c r="AR88" s="1010"/>
      <c r="AS88" s="1010"/>
      <c r="AT88" s="1010"/>
      <c r="AU88" s="1010">
        <v>317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1005</v>
      </c>
      <c r="CS102" s="1002"/>
      <c r="CT102" s="1002"/>
      <c r="CU102" s="1002"/>
      <c r="CV102" s="1003"/>
      <c r="CW102" s="1001">
        <v>40</v>
      </c>
      <c r="CX102" s="1002"/>
      <c r="CY102" s="1002"/>
      <c r="CZ102" s="1002"/>
      <c r="DA102" s="1003"/>
      <c r="DB102" s="1001">
        <v>180</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301</v>
      </c>
      <c r="AG109" s="945"/>
      <c r="AH109" s="945"/>
      <c r="AI109" s="945"/>
      <c r="AJ109" s="946"/>
      <c r="AK109" s="947" t="s">
        <v>300</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301</v>
      </c>
      <c r="BW109" s="945"/>
      <c r="BX109" s="945"/>
      <c r="BY109" s="945"/>
      <c r="BZ109" s="946"/>
      <c r="CA109" s="947" t="s">
        <v>300</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301</v>
      </c>
      <c r="DM109" s="945"/>
      <c r="DN109" s="945"/>
      <c r="DO109" s="945"/>
      <c r="DP109" s="946"/>
      <c r="DQ109" s="947" t="s">
        <v>300</v>
      </c>
      <c r="DR109" s="945"/>
      <c r="DS109" s="945"/>
      <c r="DT109" s="945"/>
      <c r="DU109" s="946"/>
      <c r="DV109" s="947" t="s">
        <v>419</v>
      </c>
      <c r="DW109" s="945"/>
      <c r="DX109" s="945"/>
      <c r="DY109" s="945"/>
      <c r="DZ109" s="976"/>
    </row>
    <row r="110" spans="1:131" s="246" customFormat="1" ht="26.25" customHeight="1" x14ac:dyDescent="0.2">
      <c r="A110" s="847" t="s">
        <v>421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170325</v>
      </c>
      <c r="AB110" s="938"/>
      <c r="AC110" s="938"/>
      <c r="AD110" s="938"/>
      <c r="AE110" s="939"/>
      <c r="AF110" s="940">
        <v>202063</v>
      </c>
      <c r="AG110" s="938"/>
      <c r="AH110" s="938"/>
      <c r="AI110" s="938"/>
      <c r="AJ110" s="939"/>
      <c r="AK110" s="940">
        <v>224174</v>
      </c>
      <c r="AL110" s="938"/>
      <c r="AM110" s="938"/>
      <c r="AN110" s="938"/>
      <c r="AO110" s="939"/>
      <c r="AP110" s="941">
        <v>18.5</v>
      </c>
      <c r="AQ110" s="942"/>
      <c r="AR110" s="942"/>
      <c r="AS110" s="942"/>
      <c r="AT110" s="943"/>
      <c r="AU110" s="977" t="s">
        <v>72</v>
      </c>
      <c r="AV110" s="978"/>
      <c r="AW110" s="978"/>
      <c r="AX110" s="978"/>
      <c r="AY110" s="978"/>
      <c r="AZ110" s="903" t="s">
        <v>422</v>
      </c>
      <c r="BA110" s="848"/>
      <c r="BB110" s="848"/>
      <c r="BC110" s="848"/>
      <c r="BD110" s="848"/>
      <c r="BE110" s="848"/>
      <c r="BF110" s="848"/>
      <c r="BG110" s="848"/>
      <c r="BH110" s="848"/>
      <c r="BI110" s="848"/>
      <c r="BJ110" s="848"/>
      <c r="BK110" s="848"/>
      <c r="BL110" s="848"/>
      <c r="BM110" s="848"/>
      <c r="BN110" s="848"/>
      <c r="BO110" s="848"/>
      <c r="BP110" s="849"/>
      <c r="BQ110" s="904">
        <v>2535959</v>
      </c>
      <c r="BR110" s="885"/>
      <c r="BS110" s="885"/>
      <c r="BT110" s="885"/>
      <c r="BU110" s="885"/>
      <c r="BV110" s="885">
        <v>2654211</v>
      </c>
      <c r="BW110" s="885"/>
      <c r="BX110" s="885"/>
      <c r="BY110" s="885"/>
      <c r="BZ110" s="885"/>
      <c r="CA110" s="885">
        <v>2884784</v>
      </c>
      <c r="CB110" s="885"/>
      <c r="CC110" s="885"/>
      <c r="CD110" s="885"/>
      <c r="CE110" s="885"/>
      <c r="CF110" s="909">
        <v>238.1</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425</v>
      </c>
      <c r="DH110" s="885"/>
      <c r="DI110" s="885"/>
      <c r="DJ110" s="885"/>
      <c r="DK110" s="885"/>
      <c r="DL110" s="885" t="s">
        <v>128</v>
      </c>
      <c r="DM110" s="885"/>
      <c r="DN110" s="885"/>
      <c r="DO110" s="885"/>
      <c r="DP110" s="885"/>
      <c r="DQ110" s="885" t="s">
        <v>426</v>
      </c>
      <c r="DR110" s="885"/>
      <c r="DS110" s="885"/>
      <c r="DT110" s="885"/>
      <c r="DU110" s="885"/>
      <c r="DV110" s="886" t="s">
        <v>426</v>
      </c>
      <c r="DW110" s="886"/>
      <c r="DX110" s="886"/>
      <c r="DY110" s="886"/>
      <c r="DZ110" s="887"/>
    </row>
    <row r="111" spans="1:131" s="246" customFormat="1" ht="26.25" customHeight="1" x14ac:dyDescent="0.2">
      <c r="A111" s="814" t="s">
        <v>427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425</v>
      </c>
      <c r="AG111" s="966"/>
      <c r="AH111" s="966"/>
      <c r="AI111" s="966"/>
      <c r="AJ111" s="967"/>
      <c r="AK111" s="968" t="s">
        <v>128</v>
      </c>
      <c r="AL111" s="966"/>
      <c r="AM111" s="966"/>
      <c r="AN111" s="966"/>
      <c r="AO111" s="967"/>
      <c r="AP111" s="969" t="s">
        <v>426</v>
      </c>
      <c r="AQ111" s="970"/>
      <c r="AR111" s="970"/>
      <c r="AS111" s="970"/>
      <c r="AT111" s="971"/>
      <c r="AU111" s="979"/>
      <c r="AV111" s="980"/>
      <c r="AW111" s="980"/>
      <c r="AX111" s="980"/>
      <c r="AY111" s="980"/>
      <c r="AZ111" s="855" t="s">
        <v>428</v>
      </c>
      <c r="BA111" s="790"/>
      <c r="BB111" s="790"/>
      <c r="BC111" s="790"/>
      <c r="BD111" s="790"/>
      <c r="BE111" s="790"/>
      <c r="BF111" s="790"/>
      <c r="BG111" s="790"/>
      <c r="BH111" s="790"/>
      <c r="BI111" s="790"/>
      <c r="BJ111" s="790"/>
      <c r="BK111" s="790"/>
      <c r="BL111" s="790"/>
      <c r="BM111" s="790"/>
      <c r="BN111" s="790"/>
      <c r="BO111" s="790"/>
      <c r="BP111" s="791"/>
      <c r="BQ111" s="856" t="s">
        <v>128</v>
      </c>
      <c r="BR111" s="857"/>
      <c r="BS111" s="857"/>
      <c r="BT111" s="857"/>
      <c r="BU111" s="857"/>
      <c r="BV111" s="857" t="s">
        <v>128</v>
      </c>
      <c r="BW111" s="857"/>
      <c r="BX111" s="857"/>
      <c r="BY111" s="857"/>
      <c r="BZ111" s="857"/>
      <c r="CA111" s="857" t="s">
        <v>426</v>
      </c>
      <c r="CB111" s="857"/>
      <c r="CC111" s="857"/>
      <c r="CD111" s="857"/>
      <c r="CE111" s="857"/>
      <c r="CF111" s="918" t="s">
        <v>425</v>
      </c>
      <c r="CG111" s="919"/>
      <c r="CH111" s="919"/>
      <c r="CI111" s="919"/>
      <c r="CJ111" s="919"/>
      <c r="CK111" s="974"/>
      <c r="CL111" s="861"/>
      <c r="CM111" s="864" t="s">
        <v>429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426</v>
      </c>
      <c r="DM111" s="857"/>
      <c r="DN111" s="857"/>
      <c r="DO111" s="857"/>
      <c r="DP111" s="857"/>
      <c r="DQ111" s="857" t="s">
        <v>426</v>
      </c>
      <c r="DR111" s="857"/>
      <c r="DS111" s="857"/>
      <c r="DT111" s="857"/>
      <c r="DU111" s="857"/>
      <c r="DV111" s="834" t="s">
        <v>128</v>
      </c>
      <c r="DW111" s="834"/>
      <c r="DX111" s="834"/>
      <c r="DY111" s="834"/>
      <c r="DZ111" s="835"/>
    </row>
    <row r="112" spans="1:131" s="246" customFormat="1" ht="26.25" customHeight="1" x14ac:dyDescent="0.2">
      <c r="A112" s="959" t="s">
        <v>430</v>
      </c>
      <c r="B112" s="960"/>
      <c r="C112" s="790" t="s">
        <v>431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128</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681018</v>
      </c>
      <c r="BR112" s="857"/>
      <c r="BS112" s="857"/>
      <c r="BT112" s="857"/>
      <c r="BU112" s="857"/>
      <c r="BV112" s="857">
        <v>700160</v>
      </c>
      <c r="BW112" s="857"/>
      <c r="BX112" s="857"/>
      <c r="BY112" s="857"/>
      <c r="BZ112" s="857"/>
      <c r="CA112" s="857">
        <v>701115</v>
      </c>
      <c r="CB112" s="857"/>
      <c r="CC112" s="857"/>
      <c r="CD112" s="857"/>
      <c r="CE112" s="857"/>
      <c r="CF112" s="918">
        <v>57.9</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128</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2">
      <c r="A113" s="961"/>
      <c r="B113" s="962"/>
      <c r="C113" s="790" t="s">
        <v>434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69582</v>
      </c>
      <c r="AB113" s="966"/>
      <c r="AC113" s="966"/>
      <c r="AD113" s="966"/>
      <c r="AE113" s="967"/>
      <c r="AF113" s="968">
        <v>71928</v>
      </c>
      <c r="AG113" s="966"/>
      <c r="AH113" s="966"/>
      <c r="AI113" s="966"/>
      <c r="AJ113" s="967"/>
      <c r="AK113" s="968">
        <v>69050</v>
      </c>
      <c r="AL113" s="966"/>
      <c r="AM113" s="966"/>
      <c r="AN113" s="966"/>
      <c r="AO113" s="967"/>
      <c r="AP113" s="969">
        <v>5.7</v>
      </c>
      <c r="AQ113" s="970"/>
      <c r="AR113" s="970"/>
      <c r="AS113" s="970"/>
      <c r="AT113" s="971"/>
      <c r="AU113" s="979"/>
      <c r="AV113" s="980"/>
      <c r="AW113" s="980"/>
      <c r="AX113" s="980"/>
      <c r="AY113" s="980"/>
      <c r="AZ113" s="855" t="s">
        <v>435</v>
      </c>
      <c r="BA113" s="790"/>
      <c r="BB113" s="790"/>
      <c r="BC113" s="790"/>
      <c r="BD113" s="790"/>
      <c r="BE113" s="790"/>
      <c r="BF113" s="790"/>
      <c r="BG113" s="790"/>
      <c r="BH113" s="790"/>
      <c r="BI113" s="790"/>
      <c r="BJ113" s="790"/>
      <c r="BK113" s="790"/>
      <c r="BL113" s="790"/>
      <c r="BM113" s="790"/>
      <c r="BN113" s="790"/>
      <c r="BO113" s="790"/>
      <c r="BP113" s="791"/>
      <c r="BQ113" s="856">
        <v>318708</v>
      </c>
      <c r="BR113" s="857"/>
      <c r="BS113" s="857"/>
      <c r="BT113" s="857"/>
      <c r="BU113" s="857"/>
      <c r="BV113" s="857">
        <v>313576</v>
      </c>
      <c r="BW113" s="857"/>
      <c r="BX113" s="857"/>
      <c r="BY113" s="857"/>
      <c r="BZ113" s="857"/>
      <c r="CA113" s="857">
        <v>317018</v>
      </c>
      <c r="CB113" s="857"/>
      <c r="CC113" s="857"/>
      <c r="CD113" s="857"/>
      <c r="CE113" s="857"/>
      <c r="CF113" s="918">
        <v>26.2</v>
      </c>
      <c r="CG113" s="919"/>
      <c r="CH113" s="919"/>
      <c r="CI113" s="919"/>
      <c r="CJ113" s="919"/>
      <c r="CK113" s="974"/>
      <c r="CL113" s="861"/>
      <c r="CM113" s="864" t="s">
        <v>436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425</v>
      </c>
      <c r="DH113" s="820"/>
      <c r="DI113" s="820"/>
      <c r="DJ113" s="820"/>
      <c r="DK113" s="821"/>
      <c r="DL113" s="822" t="s">
        <v>128</v>
      </c>
      <c r="DM113" s="820"/>
      <c r="DN113" s="820"/>
      <c r="DO113" s="820"/>
      <c r="DP113" s="821"/>
      <c r="DQ113" s="822" t="s">
        <v>425</v>
      </c>
      <c r="DR113" s="820"/>
      <c r="DS113" s="820"/>
      <c r="DT113" s="820"/>
      <c r="DU113" s="821"/>
      <c r="DV113" s="867" t="s">
        <v>128</v>
      </c>
      <c r="DW113" s="868"/>
      <c r="DX113" s="868"/>
      <c r="DY113" s="868"/>
      <c r="DZ113" s="869"/>
    </row>
    <row r="114" spans="1:130" s="246" customFormat="1" ht="26.25" customHeight="1" x14ac:dyDescent="0.2">
      <c r="A114" s="961"/>
      <c r="B114" s="962"/>
      <c r="C114" s="790" t="s">
        <v>437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12029</v>
      </c>
      <c r="AB114" s="820"/>
      <c r="AC114" s="820"/>
      <c r="AD114" s="820"/>
      <c r="AE114" s="821"/>
      <c r="AF114" s="822">
        <v>10960</v>
      </c>
      <c r="AG114" s="820"/>
      <c r="AH114" s="820"/>
      <c r="AI114" s="820"/>
      <c r="AJ114" s="821"/>
      <c r="AK114" s="822">
        <v>5888</v>
      </c>
      <c r="AL114" s="820"/>
      <c r="AM114" s="820"/>
      <c r="AN114" s="820"/>
      <c r="AO114" s="821"/>
      <c r="AP114" s="867">
        <v>0.5</v>
      </c>
      <c r="AQ114" s="868"/>
      <c r="AR114" s="868"/>
      <c r="AS114" s="868"/>
      <c r="AT114" s="869"/>
      <c r="AU114" s="979"/>
      <c r="AV114" s="980"/>
      <c r="AW114" s="980"/>
      <c r="AX114" s="980"/>
      <c r="AY114" s="980"/>
      <c r="AZ114" s="855" t="s">
        <v>438</v>
      </c>
      <c r="BA114" s="790"/>
      <c r="BB114" s="790"/>
      <c r="BC114" s="790"/>
      <c r="BD114" s="790"/>
      <c r="BE114" s="790"/>
      <c r="BF114" s="790"/>
      <c r="BG114" s="790"/>
      <c r="BH114" s="790"/>
      <c r="BI114" s="790"/>
      <c r="BJ114" s="790"/>
      <c r="BK114" s="790"/>
      <c r="BL114" s="790"/>
      <c r="BM114" s="790"/>
      <c r="BN114" s="790"/>
      <c r="BO114" s="790"/>
      <c r="BP114" s="791"/>
      <c r="BQ114" s="856">
        <v>490631</v>
      </c>
      <c r="BR114" s="857"/>
      <c r="BS114" s="857"/>
      <c r="BT114" s="857"/>
      <c r="BU114" s="857"/>
      <c r="BV114" s="857">
        <v>482644</v>
      </c>
      <c r="BW114" s="857"/>
      <c r="BX114" s="857"/>
      <c r="BY114" s="857"/>
      <c r="BZ114" s="857"/>
      <c r="CA114" s="857">
        <v>306612</v>
      </c>
      <c r="CB114" s="857"/>
      <c r="CC114" s="857"/>
      <c r="CD114" s="857"/>
      <c r="CE114" s="857"/>
      <c r="CF114" s="918">
        <v>25.3</v>
      </c>
      <c r="CG114" s="919"/>
      <c r="CH114" s="919"/>
      <c r="CI114" s="919"/>
      <c r="CJ114" s="919"/>
      <c r="CK114" s="974"/>
      <c r="CL114" s="861"/>
      <c r="CM114" s="864" t="s">
        <v>439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426</v>
      </c>
      <c r="DR114" s="820"/>
      <c r="DS114" s="820"/>
      <c r="DT114" s="820"/>
      <c r="DU114" s="821"/>
      <c r="DV114" s="867" t="s">
        <v>128</v>
      </c>
      <c r="DW114" s="868"/>
      <c r="DX114" s="868"/>
      <c r="DY114" s="868"/>
      <c r="DZ114" s="869"/>
    </row>
    <row r="115" spans="1:130" s="246" customFormat="1" ht="26.25" customHeight="1" x14ac:dyDescent="0.2">
      <c r="A115" s="961"/>
      <c r="B115" s="962"/>
      <c r="C115" s="790" t="s">
        <v>440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128</v>
      </c>
      <c r="AG115" s="966"/>
      <c r="AH115" s="966"/>
      <c r="AI115" s="966"/>
      <c r="AJ115" s="967"/>
      <c r="AK115" s="968" t="s">
        <v>128</v>
      </c>
      <c r="AL115" s="966"/>
      <c r="AM115" s="966"/>
      <c r="AN115" s="966"/>
      <c r="AO115" s="967"/>
      <c r="AP115" s="969" t="s">
        <v>128</v>
      </c>
      <c r="AQ115" s="970"/>
      <c r="AR115" s="970"/>
      <c r="AS115" s="970"/>
      <c r="AT115" s="971"/>
      <c r="AU115" s="979"/>
      <c r="AV115" s="980"/>
      <c r="AW115" s="980"/>
      <c r="AX115" s="980"/>
      <c r="AY115" s="980"/>
      <c r="AZ115" s="855" t="s">
        <v>441</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128</v>
      </c>
      <c r="CB115" s="857"/>
      <c r="CC115" s="857"/>
      <c r="CD115" s="857"/>
      <c r="CE115" s="857"/>
      <c r="CF115" s="918" t="s">
        <v>128</v>
      </c>
      <c r="CG115" s="919"/>
      <c r="CH115" s="919"/>
      <c r="CI115" s="919"/>
      <c r="CJ115" s="919"/>
      <c r="CK115" s="974"/>
      <c r="CL115" s="861"/>
      <c r="CM115" s="855" t="s">
        <v>442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426</v>
      </c>
      <c r="DH115" s="820"/>
      <c r="DI115" s="820"/>
      <c r="DJ115" s="820"/>
      <c r="DK115" s="821"/>
      <c r="DL115" s="822" t="s">
        <v>128</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x14ac:dyDescent="0.2">
      <c r="A116" s="963"/>
      <c r="B116" s="964"/>
      <c r="C116" s="923" t="s">
        <v>443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426</v>
      </c>
      <c r="AB116" s="820"/>
      <c r="AC116" s="820"/>
      <c r="AD116" s="820"/>
      <c r="AE116" s="821"/>
      <c r="AF116" s="822" t="s">
        <v>425</v>
      </c>
      <c r="AG116" s="820"/>
      <c r="AH116" s="820"/>
      <c r="AI116" s="820"/>
      <c r="AJ116" s="821"/>
      <c r="AK116" s="822" t="s">
        <v>425</v>
      </c>
      <c r="AL116" s="820"/>
      <c r="AM116" s="820"/>
      <c r="AN116" s="820"/>
      <c r="AO116" s="821"/>
      <c r="AP116" s="867" t="s">
        <v>128</v>
      </c>
      <c r="AQ116" s="868"/>
      <c r="AR116" s="868"/>
      <c r="AS116" s="868"/>
      <c r="AT116" s="869"/>
      <c r="AU116" s="979"/>
      <c r="AV116" s="980"/>
      <c r="AW116" s="980"/>
      <c r="AX116" s="980"/>
      <c r="AY116" s="980"/>
      <c r="AZ116" s="906" t="s">
        <v>444</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128</v>
      </c>
      <c r="CB116" s="857"/>
      <c r="CC116" s="857"/>
      <c r="CD116" s="857"/>
      <c r="CE116" s="857"/>
      <c r="CF116" s="918" t="s">
        <v>128</v>
      </c>
      <c r="CG116" s="919"/>
      <c r="CH116" s="919"/>
      <c r="CI116" s="919"/>
      <c r="CJ116" s="919"/>
      <c r="CK116" s="974"/>
      <c r="CL116" s="861"/>
      <c r="CM116" s="864" t="s">
        <v>445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2">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446</v>
      </c>
      <c r="Z117" s="946"/>
      <c r="AA117" s="951">
        <v>251936</v>
      </c>
      <c r="AB117" s="952"/>
      <c r="AC117" s="952"/>
      <c r="AD117" s="952"/>
      <c r="AE117" s="953"/>
      <c r="AF117" s="954">
        <v>284951</v>
      </c>
      <c r="AG117" s="952"/>
      <c r="AH117" s="952"/>
      <c r="AI117" s="952"/>
      <c r="AJ117" s="953"/>
      <c r="AK117" s="954">
        <v>299112</v>
      </c>
      <c r="AL117" s="952"/>
      <c r="AM117" s="952"/>
      <c r="AN117" s="952"/>
      <c r="AO117" s="953"/>
      <c r="AP117" s="955"/>
      <c r="AQ117" s="956"/>
      <c r="AR117" s="956"/>
      <c r="AS117" s="956"/>
      <c r="AT117" s="957"/>
      <c r="AU117" s="979"/>
      <c r="AV117" s="980"/>
      <c r="AW117" s="980"/>
      <c r="AX117" s="980"/>
      <c r="AY117" s="980"/>
      <c r="AZ117" s="906" t="s">
        <v>447</v>
      </c>
      <c r="BA117" s="907"/>
      <c r="BB117" s="907"/>
      <c r="BC117" s="907"/>
      <c r="BD117" s="907"/>
      <c r="BE117" s="907"/>
      <c r="BF117" s="907"/>
      <c r="BG117" s="907"/>
      <c r="BH117" s="907"/>
      <c r="BI117" s="907"/>
      <c r="BJ117" s="907"/>
      <c r="BK117" s="907"/>
      <c r="BL117" s="907"/>
      <c r="BM117" s="907"/>
      <c r="BN117" s="907"/>
      <c r="BO117" s="907"/>
      <c r="BP117" s="908"/>
      <c r="BQ117" s="856" t="s">
        <v>425</v>
      </c>
      <c r="BR117" s="857"/>
      <c r="BS117" s="857"/>
      <c r="BT117" s="857"/>
      <c r="BU117" s="857"/>
      <c r="BV117" s="857" t="s">
        <v>128</v>
      </c>
      <c r="BW117" s="857"/>
      <c r="BX117" s="857"/>
      <c r="BY117" s="857"/>
      <c r="BZ117" s="857"/>
      <c r="CA117" s="857" t="s">
        <v>425</v>
      </c>
      <c r="CB117" s="857"/>
      <c r="CC117" s="857"/>
      <c r="CD117" s="857"/>
      <c r="CE117" s="857"/>
      <c r="CF117" s="918" t="s">
        <v>425</v>
      </c>
      <c r="CG117" s="919"/>
      <c r="CH117" s="919"/>
      <c r="CI117" s="919"/>
      <c r="CJ117" s="919"/>
      <c r="CK117" s="974"/>
      <c r="CL117" s="861"/>
      <c r="CM117" s="864" t="s">
        <v>448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425</v>
      </c>
      <c r="DH117" s="820"/>
      <c r="DI117" s="820"/>
      <c r="DJ117" s="820"/>
      <c r="DK117" s="821"/>
      <c r="DL117" s="822" t="s">
        <v>426</v>
      </c>
      <c r="DM117" s="820"/>
      <c r="DN117" s="820"/>
      <c r="DO117" s="820"/>
      <c r="DP117" s="821"/>
      <c r="DQ117" s="822" t="s">
        <v>425</v>
      </c>
      <c r="DR117" s="820"/>
      <c r="DS117" s="820"/>
      <c r="DT117" s="820"/>
      <c r="DU117" s="821"/>
      <c r="DV117" s="867" t="s">
        <v>425</v>
      </c>
      <c r="DW117" s="868"/>
      <c r="DX117" s="868"/>
      <c r="DY117" s="868"/>
      <c r="DZ117" s="869"/>
    </row>
    <row r="118" spans="1:130" s="246" customFormat="1" ht="26.25" customHeight="1" x14ac:dyDescent="0.2">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301</v>
      </c>
      <c r="AG118" s="945"/>
      <c r="AH118" s="945"/>
      <c r="AI118" s="945"/>
      <c r="AJ118" s="946"/>
      <c r="AK118" s="947" t="s">
        <v>300</v>
      </c>
      <c r="AL118" s="945"/>
      <c r="AM118" s="945"/>
      <c r="AN118" s="945"/>
      <c r="AO118" s="946"/>
      <c r="AP118" s="948" t="s">
        <v>419</v>
      </c>
      <c r="AQ118" s="949"/>
      <c r="AR118" s="949"/>
      <c r="AS118" s="949"/>
      <c r="AT118" s="950"/>
      <c r="AU118" s="979"/>
      <c r="AV118" s="980"/>
      <c r="AW118" s="980"/>
      <c r="AX118" s="980"/>
      <c r="AY118" s="980"/>
      <c r="AZ118" s="922" t="s">
        <v>449</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450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2">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451</v>
      </c>
      <c r="BP119" s="921"/>
      <c r="BQ119" s="925">
        <v>4026316</v>
      </c>
      <c r="BR119" s="888"/>
      <c r="BS119" s="888"/>
      <c r="BT119" s="888"/>
      <c r="BU119" s="888"/>
      <c r="BV119" s="888">
        <v>4150591</v>
      </c>
      <c r="BW119" s="888"/>
      <c r="BX119" s="888"/>
      <c r="BY119" s="888"/>
      <c r="BZ119" s="888"/>
      <c r="CA119" s="888">
        <v>4209529</v>
      </c>
      <c r="CB119" s="888"/>
      <c r="CC119" s="888"/>
      <c r="CD119" s="888"/>
      <c r="CE119" s="888"/>
      <c r="CF119" s="786"/>
      <c r="CG119" s="787"/>
      <c r="CH119" s="787"/>
      <c r="CI119" s="787"/>
      <c r="CJ119" s="877"/>
      <c r="CK119" s="975"/>
      <c r="CL119" s="863"/>
      <c r="CM119" s="881" t="s">
        <v>452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426</v>
      </c>
      <c r="DH119" s="803"/>
      <c r="DI119" s="803"/>
      <c r="DJ119" s="803"/>
      <c r="DK119" s="804"/>
      <c r="DL119" s="805" t="s">
        <v>426</v>
      </c>
      <c r="DM119" s="803"/>
      <c r="DN119" s="803"/>
      <c r="DO119" s="803"/>
      <c r="DP119" s="804"/>
      <c r="DQ119" s="805" t="s">
        <v>426</v>
      </c>
      <c r="DR119" s="803"/>
      <c r="DS119" s="803"/>
      <c r="DT119" s="803"/>
      <c r="DU119" s="804"/>
      <c r="DV119" s="891" t="s">
        <v>426</v>
      </c>
      <c r="DW119" s="892"/>
      <c r="DX119" s="892"/>
      <c r="DY119" s="892"/>
      <c r="DZ119" s="893"/>
    </row>
    <row r="120" spans="1:130" s="246" customFormat="1" ht="26.25" customHeight="1" x14ac:dyDescent="0.2">
      <c r="A120" s="860"/>
      <c r="B120" s="861"/>
      <c r="C120" s="864" t="s">
        <v>429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426</v>
      </c>
      <c r="AB120" s="820"/>
      <c r="AC120" s="820"/>
      <c r="AD120" s="820"/>
      <c r="AE120" s="821"/>
      <c r="AF120" s="822" t="s">
        <v>426</v>
      </c>
      <c r="AG120" s="820"/>
      <c r="AH120" s="820"/>
      <c r="AI120" s="820"/>
      <c r="AJ120" s="821"/>
      <c r="AK120" s="822" t="s">
        <v>426</v>
      </c>
      <c r="AL120" s="820"/>
      <c r="AM120" s="820"/>
      <c r="AN120" s="820"/>
      <c r="AO120" s="821"/>
      <c r="AP120" s="867" t="s">
        <v>426</v>
      </c>
      <c r="AQ120" s="868"/>
      <c r="AR120" s="868"/>
      <c r="AS120" s="868"/>
      <c r="AT120" s="869"/>
      <c r="AU120" s="926" t="s">
        <v>453</v>
      </c>
      <c r="AV120" s="927"/>
      <c r="AW120" s="927"/>
      <c r="AX120" s="927"/>
      <c r="AY120" s="928"/>
      <c r="AZ120" s="903" t="s">
        <v>454</v>
      </c>
      <c r="BA120" s="848"/>
      <c r="BB120" s="848"/>
      <c r="BC120" s="848"/>
      <c r="BD120" s="848"/>
      <c r="BE120" s="848"/>
      <c r="BF120" s="848"/>
      <c r="BG120" s="848"/>
      <c r="BH120" s="848"/>
      <c r="BI120" s="848"/>
      <c r="BJ120" s="848"/>
      <c r="BK120" s="848"/>
      <c r="BL120" s="848"/>
      <c r="BM120" s="848"/>
      <c r="BN120" s="848"/>
      <c r="BO120" s="848"/>
      <c r="BP120" s="849"/>
      <c r="BQ120" s="904">
        <v>6392909</v>
      </c>
      <c r="BR120" s="885"/>
      <c r="BS120" s="885"/>
      <c r="BT120" s="885"/>
      <c r="BU120" s="885"/>
      <c r="BV120" s="885">
        <v>6370210</v>
      </c>
      <c r="BW120" s="885"/>
      <c r="BX120" s="885"/>
      <c r="BY120" s="885"/>
      <c r="BZ120" s="885"/>
      <c r="CA120" s="885">
        <v>6078203</v>
      </c>
      <c r="CB120" s="885"/>
      <c r="CC120" s="885"/>
      <c r="CD120" s="885"/>
      <c r="CE120" s="885"/>
      <c r="CF120" s="909">
        <v>501.8</v>
      </c>
      <c r="CG120" s="910"/>
      <c r="CH120" s="910"/>
      <c r="CI120" s="910"/>
      <c r="CJ120" s="910"/>
      <c r="CK120" s="911" t="s">
        <v>455</v>
      </c>
      <c r="CL120" s="895"/>
      <c r="CM120" s="895"/>
      <c r="CN120" s="895"/>
      <c r="CO120" s="896"/>
      <c r="CP120" s="915" t="s">
        <v>456</v>
      </c>
      <c r="CQ120" s="916"/>
      <c r="CR120" s="916"/>
      <c r="CS120" s="916"/>
      <c r="CT120" s="916"/>
      <c r="CU120" s="916"/>
      <c r="CV120" s="916"/>
      <c r="CW120" s="916"/>
      <c r="CX120" s="916"/>
      <c r="CY120" s="916"/>
      <c r="CZ120" s="916"/>
      <c r="DA120" s="916"/>
      <c r="DB120" s="916"/>
      <c r="DC120" s="916"/>
      <c r="DD120" s="916"/>
      <c r="DE120" s="916"/>
      <c r="DF120" s="917"/>
      <c r="DG120" s="904">
        <v>681018</v>
      </c>
      <c r="DH120" s="885"/>
      <c r="DI120" s="885"/>
      <c r="DJ120" s="885"/>
      <c r="DK120" s="885"/>
      <c r="DL120" s="885">
        <v>700160</v>
      </c>
      <c r="DM120" s="885"/>
      <c r="DN120" s="885"/>
      <c r="DO120" s="885"/>
      <c r="DP120" s="885"/>
      <c r="DQ120" s="885">
        <v>701115</v>
      </c>
      <c r="DR120" s="885"/>
      <c r="DS120" s="885"/>
      <c r="DT120" s="885"/>
      <c r="DU120" s="885"/>
      <c r="DV120" s="886">
        <v>57.9</v>
      </c>
      <c r="DW120" s="886"/>
      <c r="DX120" s="886"/>
      <c r="DY120" s="886"/>
      <c r="DZ120" s="887"/>
    </row>
    <row r="121" spans="1:130" s="246" customFormat="1" ht="26.25" customHeight="1" x14ac:dyDescent="0.2">
      <c r="A121" s="860"/>
      <c r="B121" s="861"/>
      <c r="C121" s="906" t="s">
        <v>457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426</v>
      </c>
      <c r="AB121" s="820"/>
      <c r="AC121" s="820"/>
      <c r="AD121" s="820"/>
      <c r="AE121" s="821"/>
      <c r="AF121" s="822" t="s">
        <v>426</v>
      </c>
      <c r="AG121" s="820"/>
      <c r="AH121" s="820"/>
      <c r="AI121" s="820"/>
      <c r="AJ121" s="821"/>
      <c r="AK121" s="822" t="s">
        <v>426</v>
      </c>
      <c r="AL121" s="820"/>
      <c r="AM121" s="820"/>
      <c r="AN121" s="820"/>
      <c r="AO121" s="821"/>
      <c r="AP121" s="867" t="s">
        <v>426</v>
      </c>
      <c r="AQ121" s="868"/>
      <c r="AR121" s="868"/>
      <c r="AS121" s="868"/>
      <c r="AT121" s="869"/>
      <c r="AU121" s="929"/>
      <c r="AV121" s="930"/>
      <c r="AW121" s="930"/>
      <c r="AX121" s="930"/>
      <c r="AY121" s="931"/>
      <c r="AZ121" s="855" t="s">
        <v>458</v>
      </c>
      <c r="BA121" s="790"/>
      <c r="BB121" s="790"/>
      <c r="BC121" s="790"/>
      <c r="BD121" s="790"/>
      <c r="BE121" s="790"/>
      <c r="BF121" s="790"/>
      <c r="BG121" s="790"/>
      <c r="BH121" s="790"/>
      <c r="BI121" s="790"/>
      <c r="BJ121" s="790"/>
      <c r="BK121" s="790"/>
      <c r="BL121" s="790"/>
      <c r="BM121" s="790"/>
      <c r="BN121" s="790"/>
      <c r="BO121" s="790"/>
      <c r="BP121" s="791"/>
      <c r="BQ121" s="856">
        <v>20746</v>
      </c>
      <c r="BR121" s="857"/>
      <c r="BS121" s="857"/>
      <c r="BT121" s="857"/>
      <c r="BU121" s="857"/>
      <c r="BV121" s="857">
        <v>232761</v>
      </c>
      <c r="BW121" s="857"/>
      <c r="BX121" s="857"/>
      <c r="BY121" s="857"/>
      <c r="BZ121" s="857"/>
      <c r="CA121" s="857">
        <v>216944</v>
      </c>
      <c r="CB121" s="857"/>
      <c r="CC121" s="857"/>
      <c r="CD121" s="857"/>
      <c r="CE121" s="857"/>
      <c r="CF121" s="918">
        <v>17.899999999999999</v>
      </c>
      <c r="CG121" s="919"/>
      <c r="CH121" s="919"/>
      <c r="CI121" s="919"/>
      <c r="CJ121" s="919"/>
      <c r="CK121" s="912"/>
      <c r="CL121" s="898"/>
      <c r="CM121" s="898"/>
      <c r="CN121" s="898"/>
      <c r="CO121" s="899"/>
      <c r="CP121" s="878"/>
      <c r="CQ121" s="879"/>
      <c r="CR121" s="879"/>
      <c r="CS121" s="879"/>
      <c r="CT121" s="879"/>
      <c r="CU121" s="879"/>
      <c r="CV121" s="879"/>
      <c r="CW121" s="879"/>
      <c r="CX121" s="879"/>
      <c r="CY121" s="879"/>
      <c r="CZ121" s="879"/>
      <c r="DA121" s="879"/>
      <c r="DB121" s="879"/>
      <c r="DC121" s="879"/>
      <c r="DD121" s="879"/>
      <c r="DE121" s="879"/>
      <c r="DF121" s="880"/>
      <c r="DG121" s="856"/>
      <c r="DH121" s="857"/>
      <c r="DI121" s="857"/>
      <c r="DJ121" s="857"/>
      <c r="DK121" s="857"/>
      <c r="DL121" s="857"/>
      <c r="DM121" s="857"/>
      <c r="DN121" s="857"/>
      <c r="DO121" s="857"/>
      <c r="DP121" s="857"/>
      <c r="DQ121" s="857"/>
      <c r="DR121" s="857"/>
      <c r="DS121" s="857"/>
      <c r="DT121" s="857"/>
      <c r="DU121" s="857"/>
      <c r="DV121" s="834"/>
      <c r="DW121" s="834"/>
      <c r="DX121" s="834"/>
      <c r="DY121" s="834"/>
      <c r="DZ121" s="835"/>
    </row>
    <row r="122" spans="1:130" s="246" customFormat="1" ht="26.25" customHeight="1" x14ac:dyDescent="0.2">
      <c r="A122" s="860"/>
      <c r="B122" s="861"/>
      <c r="C122" s="864" t="s">
        <v>439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426</v>
      </c>
      <c r="AB122" s="820"/>
      <c r="AC122" s="820"/>
      <c r="AD122" s="820"/>
      <c r="AE122" s="821"/>
      <c r="AF122" s="822" t="s">
        <v>426</v>
      </c>
      <c r="AG122" s="820"/>
      <c r="AH122" s="820"/>
      <c r="AI122" s="820"/>
      <c r="AJ122" s="821"/>
      <c r="AK122" s="822" t="s">
        <v>426</v>
      </c>
      <c r="AL122" s="820"/>
      <c r="AM122" s="820"/>
      <c r="AN122" s="820"/>
      <c r="AO122" s="821"/>
      <c r="AP122" s="867" t="s">
        <v>426</v>
      </c>
      <c r="AQ122" s="868"/>
      <c r="AR122" s="868"/>
      <c r="AS122" s="868"/>
      <c r="AT122" s="869"/>
      <c r="AU122" s="929"/>
      <c r="AV122" s="930"/>
      <c r="AW122" s="930"/>
      <c r="AX122" s="930"/>
      <c r="AY122" s="931"/>
      <c r="AZ122" s="922" t="s">
        <v>459</v>
      </c>
      <c r="BA122" s="923"/>
      <c r="BB122" s="923"/>
      <c r="BC122" s="923"/>
      <c r="BD122" s="923"/>
      <c r="BE122" s="923"/>
      <c r="BF122" s="923"/>
      <c r="BG122" s="923"/>
      <c r="BH122" s="923"/>
      <c r="BI122" s="923"/>
      <c r="BJ122" s="923"/>
      <c r="BK122" s="923"/>
      <c r="BL122" s="923"/>
      <c r="BM122" s="923"/>
      <c r="BN122" s="923"/>
      <c r="BO122" s="923"/>
      <c r="BP122" s="924"/>
      <c r="BQ122" s="925">
        <v>2292418</v>
      </c>
      <c r="BR122" s="888"/>
      <c r="BS122" s="888"/>
      <c r="BT122" s="888"/>
      <c r="BU122" s="888"/>
      <c r="BV122" s="888">
        <v>2414048</v>
      </c>
      <c r="BW122" s="888"/>
      <c r="BX122" s="888"/>
      <c r="BY122" s="888"/>
      <c r="BZ122" s="888"/>
      <c r="CA122" s="888">
        <v>2676268</v>
      </c>
      <c r="CB122" s="888"/>
      <c r="CC122" s="888"/>
      <c r="CD122" s="888"/>
      <c r="CE122" s="888"/>
      <c r="CF122" s="889">
        <v>220.9</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x14ac:dyDescent="0.2">
      <c r="A123" s="860"/>
      <c r="B123" s="861"/>
      <c r="C123" s="864" t="s">
        <v>445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460</v>
      </c>
      <c r="BP123" s="921"/>
      <c r="BQ123" s="875">
        <v>8706073</v>
      </c>
      <c r="BR123" s="876"/>
      <c r="BS123" s="876"/>
      <c r="BT123" s="876"/>
      <c r="BU123" s="876"/>
      <c r="BV123" s="876">
        <v>9017019</v>
      </c>
      <c r="BW123" s="876"/>
      <c r="BX123" s="876"/>
      <c r="BY123" s="876"/>
      <c r="BZ123" s="876"/>
      <c r="CA123" s="876">
        <v>8971415</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5">
      <c r="A124" s="860"/>
      <c r="B124" s="861"/>
      <c r="C124" s="864" t="s">
        <v>448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128</v>
      </c>
      <c r="BR124" s="874"/>
      <c r="BS124" s="874"/>
      <c r="BT124" s="874"/>
      <c r="BU124" s="874"/>
      <c r="BV124" s="874" t="s">
        <v>128</v>
      </c>
      <c r="BW124" s="874"/>
      <c r="BX124" s="874"/>
      <c r="BY124" s="874"/>
      <c r="BZ124" s="874"/>
      <c r="CA124" s="874" t="s">
        <v>128</v>
      </c>
      <c r="CB124" s="874"/>
      <c r="CC124" s="874"/>
      <c r="CD124" s="874"/>
      <c r="CE124" s="874"/>
      <c r="CF124" s="764"/>
      <c r="CG124" s="765"/>
      <c r="CH124" s="765"/>
      <c r="CI124" s="765"/>
      <c r="CJ124" s="905"/>
      <c r="CK124" s="913"/>
      <c r="CL124" s="913"/>
      <c r="CM124" s="913"/>
      <c r="CN124" s="913"/>
      <c r="CO124" s="914"/>
      <c r="CP124" s="878" t="s">
        <v>462</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2">
      <c r="A125" s="860"/>
      <c r="B125" s="861"/>
      <c r="C125" s="864" t="s">
        <v>450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463</v>
      </c>
      <c r="CL125" s="895"/>
      <c r="CM125" s="895"/>
      <c r="CN125" s="895"/>
      <c r="CO125" s="896"/>
      <c r="CP125" s="903" t="s">
        <v>464</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5">
      <c r="A126" s="860"/>
      <c r="B126" s="861"/>
      <c r="C126" s="864" t="s">
        <v>452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465</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2">
      <c r="A127" s="862"/>
      <c r="B127" s="863"/>
      <c r="C127" s="881" t="s">
        <v>466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467</v>
      </c>
      <c r="AY127" s="852"/>
      <c r="AZ127" s="852"/>
      <c r="BA127" s="852"/>
      <c r="BB127" s="852"/>
      <c r="BC127" s="852"/>
      <c r="BD127" s="852"/>
      <c r="BE127" s="853"/>
      <c r="BF127" s="851" t="s">
        <v>468</v>
      </c>
      <c r="BG127" s="852"/>
      <c r="BH127" s="852"/>
      <c r="BI127" s="852"/>
      <c r="BJ127" s="852"/>
      <c r="BK127" s="852"/>
      <c r="BL127" s="853"/>
      <c r="BM127" s="851" t="s">
        <v>469</v>
      </c>
      <c r="BN127" s="852"/>
      <c r="BO127" s="852"/>
      <c r="BP127" s="852"/>
      <c r="BQ127" s="852"/>
      <c r="BR127" s="852"/>
      <c r="BS127" s="853"/>
      <c r="BT127" s="851" t="s">
        <v>470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471</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5">
      <c r="A128" s="836" t="s">
        <v>472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473</v>
      </c>
      <c r="X128" s="838"/>
      <c r="Y128" s="838"/>
      <c r="Z128" s="839"/>
      <c r="AA128" s="840" t="s">
        <v>128</v>
      </c>
      <c r="AB128" s="841"/>
      <c r="AC128" s="841"/>
      <c r="AD128" s="841"/>
      <c r="AE128" s="842"/>
      <c r="AF128" s="843" t="s">
        <v>128</v>
      </c>
      <c r="AG128" s="841"/>
      <c r="AH128" s="841"/>
      <c r="AI128" s="841"/>
      <c r="AJ128" s="842"/>
      <c r="AK128" s="843" t="s">
        <v>128</v>
      </c>
      <c r="AL128" s="841"/>
      <c r="AM128" s="841"/>
      <c r="AN128" s="841"/>
      <c r="AO128" s="842"/>
      <c r="AP128" s="844"/>
      <c r="AQ128" s="845"/>
      <c r="AR128" s="845"/>
      <c r="AS128" s="845"/>
      <c r="AT128" s="846"/>
      <c r="AU128" s="282"/>
      <c r="AV128" s="282"/>
      <c r="AW128" s="282"/>
      <c r="AX128" s="847" t="s">
        <v>474</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475</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476</v>
      </c>
      <c r="X129" s="817"/>
      <c r="Y129" s="817"/>
      <c r="Z129" s="818"/>
      <c r="AA129" s="819">
        <v>1566347</v>
      </c>
      <c r="AB129" s="820"/>
      <c r="AC129" s="820"/>
      <c r="AD129" s="820"/>
      <c r="AE129" s="821"/>
      <c r="AF129" s="822">
        <v>1463357</v>
      </c>
      <c r="AG129" s="820"/>
      <c r="AH129" s="820"/>
      <c r="AI129" s="820"/>
      <c r="AJ129" s="821"/>
      <c r="AK129" s="822">
        <v>1427997</v>
      </c>
      <c r="AL129" s="820"/>
      <c r="AM129" s="820"/>
      <c r="AN129" s="820"/>
      <c r="AO129" s="821"/>
      <c r="AP129" s="823"/>
      <c r="AQ129" s="824"/>
      <c r="AR129" s="824"/>
      <c r="AS129" s="824"/>
      <c r="AT129" s="825"/>
      <c r="AU129" s="284"/>
      <c r="AV129" s="284"/>
      <c r="AW129" s="284"/>
      <c r="AX129" s="789" t="s">
        <v>477</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478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479</v>
      </c>
      <c r="X130" s="817"/>
      <c r="Y130" s="817"/>
      <c r="Z130" s="818"/>
      <c r="AA130" s="819">
        <v>221560</v>
      </c>
      <c r="AB130" s="820"/>
      <c r="AC130" s="820"/>
      <c r="AD130" s="820"/>
      <c r="AE130" s="821"/>
      <c r="AF130" s="822">
        <v>207241</v>
      </c>
      <c r="AG130" s="820"/>
      <c r="AH130" s="820"/>
      <c r="AI130" s="820"/>
      <c r="AJ130" s="821"/>
      <c r="AK130" s="822">
        <v>216641</v>
      </c>
      <c r="AL130" s="820"/>
      <c r="AM130" s="820"/>
      <c r="AN130" s="820"/>
      <c r="AO130" s="821"/>
      <c r="AP130" s="823"/>
      <c r="AQ130" s="824"/>
      <c r="AR130" s="824"/>
      <c r="AS130" s="824"/>
      <c r="AT130" s="825"/>
      <c r="AU130" s="284"/>
      <c r="AV130" s="284"/>
      <c r="AW130" s="284"/>
      <c r="AX130" s="789" t="s">
        <v>480</v>
      </c>
      <c r="AY130" s="790"/>
      <c r="AZ130" s="790"/>
      <c r="BA130" s="790"/>
      <c r="BB130" s="790"/>
      <c r="BC130" s="790"/>
      <c r="BD130" s="790"/>
      <c r="BE130" s="791"/>
      <c r="BF130" s="792">
        <v>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481</v>
      </c>
      <c r="X131" s="800"/>
      <c r="Y131" s="800"/>
      <c r="Z131" s="801"/>
      <c r="AA131" s="802">
        <v>1344787</v>
      </c>
      <c r="AB131" s="803"/>
      <c r="AC131" s="803"/>
      <c r="AD131" s="803"/>
      <c r="AE131" s="804"/>
      <c r="AF131" s="805">
        <v>1256116</v>
      </c>
      <c r="AG131" s="803"/>
      <c r="AH131" s="803"/>
      <c r="AI131" s="803"/>
      <c r="AJ131" s="804"/>
      <c r="AK131" s="805">
        <v>1211356</v>
      </c>
      <c r="AL131" s="803"/>
      <c r="AM131" s="803"/>
      <c r="AN131" s="803"/>
      <c r="AO131" s="804"/>
      <c r="AP131" s="806"/>
      <c r="AQ131" s="807"/>
      <c r="AR131" s="807"/>
      <c r="AS131" s="807"/>
      <c r="AT131" s="808"/>
      <c r="AU131" s="284"/>
      <c r="AV131" s="284"/>
      <c r="AW131" s="284"/>
      <c r="AX131" s="767" t="s">
        <v>482</v>
      </c>
      <c r="AY131" s="768"/>
      <c r="AZ131" s="768"/>
      <c r="BA131" s="768"/>
      <c r="BB131" s="768"/>
      <c r="BC131" s="768"/>
      <c r="BD131" s="768"/>
      <c r="BE131" s="769"/>
      <c r="BF131" s="770" t="s">
        <v>128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483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484</v>
      </c>
      <c r="W132" s="780"/>
      <c r="X132" s="780"/>
      <c r="Y132" s="780"/>
      <c r="Z132" s="781"/>
      <c r="AA132" s="782">
        <v>2.2587963740000001</v>
      </c>
      <c r="AB132" s="783"/>
      <c r="AC132" s="783"/>
      <c r="AD132" s="783"/>
      <c r="AE132" s="784"/>
      <c r="AF132" s="785">
        <v>6.1865305429999999</v>
      </c>
      <c r="AG132" s="783"/>
      <c r="AH132" s="783"/>
      <c r="AI132" s="783"/>
      <c r="AJ132" s="784"/>
      <c r="AK132" s="785">
        <v>6.8081554889999998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485</v>
      </c>
      <c r="W133" s="759"/>
      <c r="X133" s="759"/>
      <c r="Y133" s="759"/>
      <c r="Z133" s="760"/>
      <c r="AA133" s="761">
        <v>1.6</v>
      </c>
      <c r="AB133" s="762"/>
      <c r="AC133" s="762"/>
      <c r="AD133" s="762"/>
      <c r="AE133" s="763"/>
      <c r="AF133" s="761">
        <v>3.1</v>
      </c>
      <c r="AG133" s="762"/>
      <c r="AH133" s="762"/>
      <c r="AI133" s="762"/>
      <c r="AJ133" s="763"/>
      <c r="AK133" s="761">
        <v>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qPFvVwoMtixs6LhfkfB78IbUN8tR9yeUfqjkj74thEJJx/ZUaLFB2knECvdq92A73LGZNVQfyN7ZdttpjUnVA==" saltValue="3ocfbAsBjswjuYhoXyGB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30fGpXWQXClecpKvPdTcSJuRQI7IKqMPK3cdxZ6zdds1jOwfybOa9m6LZo+qExPOnvSg8rwpstWkJjRFa/SPw==" saltValue="2HGjdacTPoBgK7xOhy0j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6ISONz/YwIbOaDbct/HA1J0urL8csq0FudImuOVZPqiGjmxTvP3K1Xn6N4zrnhD+Gfzzd5hV5iG5Bsv0/xTLw==" saltValue="NnB9tkgT2R1+2pelvzSS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zoomScale="80" zoomScaleSheetLayoutView="8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489</v>
      </c>
      <c r="AP7" s="303"/>
      <c r="AQ7" s="304" t="s">
        <v>490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491</v>
      </c>
      <c r="AQ8" s="310" t="s">
        <v>492</v>
      </c>
      <c r="AR8" s="311" t="s">
        <v>493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494</v>
      </c>
      <c r="AL9" s="1189"/>
      <c r="AM9" s="1189"/>
      <c r="AN9" s="1190"/>
      <c r="AO9" s="312">
        <v>439629</v>
      </c>
      <c r="AP9" s="312">
        <v>309162</v>
      </c>
      <c r="AQ9" s="313">
        <v>168530</v>
      </c>
      <c r="AR9" s="314">
        <v>83.4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495</v>
      </c>
      <c r="AL10" s="1189"/>
      <c r="AM10" s="1189"/>
      <c r="AN10" s="1190"/>
      <c r="AO10" s="315">
        <v>85801</v>
      </c>
      <c r="AP10" s="315">
        <v>60338</v>
      </c>
      <c r="AQ10" s="316">
        <v>21048</v>
      </c>
      <c r="AR10" s="317">
        <v>186.7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496</v>
      </c>
      <c r="AL11" s="1189"/>
      <c r="AM11" s="1189"/>
      <c r="AN11" s="1190"/>
      <c r="AO11" s="315">
        <v>125252</v>
      </c>
      <c r="AP11" s="315">
        <v>88082</v>
      </c>
      <c r="AQ11" s="316">
        <v>26640</v>
      </c>
      <c r="AR11" s="317">
        <v>230.6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497</v>
      </c>
      <c r="AL12" s="1189"/>
      <c r="AM12" s="1189"/>
      <c r="AN12" s="1190"/>
      <c r="AO12" s="315" t="s">
        <v>498</v>
      </c>
      <c r="AP12" s="315" t="s">
        <v>498</v>
      </c>
      <c r="AQ12" s="316">
        <v>1878</v>
      </c>
      <c r="AR12" s="317" t="s">
        <v>498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498</v>
      </c>
      <c r="AP13" s="315" t="s">
        <v>498</v>
      </c>
      <c r="AQ13" s="316" t="s">
        <v>498</v>
      </c>
      <c r="AR13" s="317" t="s">
        <v>498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500</v>
      </c>
      <c r="AL14" s="1189"/>
      <c r="AM14" s="1189"/>
      <c r="AN14" s="1190"/>
      <c r="AO14" s="315">
        <v>22182</v>
      </c>
      <c r="AP14" s="315">
        <v>15599</v>
      </c>
      <c r="AQ14" s="316">
        <v>7469</v>
      </c>
      <c r="AR14" s="317">
        <v>108.8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501</v>
      </c>
      <c r="AL15" s="1189"/>
      <c r="AM15" s="1189"/>
      <c r="AN15" s="1190"/>
      <c r="AO15" s="315">
        <v>24898</v>
      </c>
      <c r="AP15" s="315">
        <v>17509</v>
      </c>
      <c r="AQ15" s="316">
        <v>4705</v>
      </c>
      <c r="AR15" s="317">
        <v>272.10000000000002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502</v>
      </c>
      <c r="AL16" s="1192"/>
      <c r="AM16" s="1192"/>
      <c r="AN16" s="1193"/>
      <c r="AO16" s="315">
        <v>-41171</v>
      </c>
      <c r="AP16" s="315">
        <v>-28953</v>
      </c>
      <c r="AQ16" s="316">
        <v>-16375</v>
      </c>
      <c r="AR16" s="317">
        <v>76.8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656591</v>
      </c>
      <c r="AP17" s="315">
        <v>461738</v>
      </c>
      <c r="AQ17" s="316">
        <v>213894</v>
      </c>
      <c r="AR17" s="317">
        <v>115.9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507</v>
      </c>
      <c r="AL21" s="1186"/>
      <c r="AM21" s="1186"/>
      <c r="AN21" s="1187"/>
      <c r="AO21" s="327">
        <v>35.159999999999997</v>
      </c>
      <c r="AP21" s="328">
        <v>19.28</v>
      </c>
      <c r="AQ21" s="329">
        <v>15.88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508</v>
      </c>
      <c r="AL22" s="1186"/>
      <c r="AM22" s="1186"/>
      <c r="AN22" s="1187"/>
      <c r="AO22" s="332">
        <v>97.3</v>
      </c>
      <c r="AP22" s="333">
        <v>95</v>
      </c>
      <c r="AQ22" s="334">
        <v>2.2999999999999998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489</v>
      </c>
      <c r="AP30" s="303"/>
      <c r="AQ30" s="304" t="s">
        <v>490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491</v>
      </c>
      <c r="AQ31" s="310" t="s">
        <v>492</v>
      </c>
      <c r="AR31" s="311" t="s">
        <v>493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512</v>
      </c>
      <c r="AL32" s="1177"/>
      <c r="AM32" s="1177"/>
      <c r="AN32" s="1178"/>
      <c r="AO32" s="342">
        <v>224174</v>
      </c>
      <c r="AP32" s="342">
        <v>157647</v>
      </c>
      <c r="AQ32" s="343">
        <v>102582</v>
      </c>
      <c r="AR32" s="344">
        <v>53.7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513</v>
      </c>
      <c r="AL33" s="1177"/>
      <c r="AM33" s="1177"/>
      <c r="AN33" s="1178"/>
      <c r="AO33" s="342" t="s">
        <v>498</v>
      </c>
      <c r="AP33" s="342" t="s">
        <v>498</v>
      </c>
      <c r="AQ33" s="343" t="s">
        <v>498</v>
      </c>
      <c r="AR33" s="344" t="s">
        <v>498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514</v>
      </c>
      <c r="AL34" s="1177"/>
      <c r="AM34" s="1177"/>
      <c r="AN34" s="1178"/>
      <c r="AO34" s="342" t="s">
        <v>498</v>
      </c>
      <c r="AP34" s="342" t="s">
        <v>498</v>
      </c>
      <c r="AQ34" s="343" t="s">
        <v>498</v>
      </c>
      <c r="AR34" s="344" t="s">
        <v>498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515</v>
      </c>
      <c r="AL35" s="1177"/>
      <c r="AM35" s="1177"/>
      <c r="AN35" s="1178"/>
      <c r="AO35" s="342">
        <v>69050</v>
      </c>
      <c r="AP35" s="342">
        <v>48558</v>
      </c>
      <c r="AQ35" s="343">
        <v>28843</v>
      </c>
      <c r="AR35" s="344">
        <v>68.400000000000006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516</v>
      </c>
      <c r="AL36" s="1177"/>
      <c r="AM36" s="1177"/>
      <c r="AN36" s="1178"/>
      <c r="AO36" s="342">
        <v>5888</v>
      </c>
      <c r="AP36" s="342">
        <v>4141</v>
      </c>
      <c r="AQ36" s="343">
        <v>2374</v>
      </c>
      <c r="AR36" s="344">
        <v>74.400000000000006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517</v>
      </c>
      <c r="AL37" s="1177"/>
      <c r="AM37" s="1177"/>
      <c r="AN37" s="1178"/>
      <c r="AO37" s="342" t="s">
        <v>498</v>
      </c>
      <c r="AP37" s="342" t="s">
        <v>498</v>
      </c>
      <c r="AQ37" s="343">
        <v>1030</v>
      </c>
      <c r="AR37" s="344" t="s">
        <v>498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518</v>
      </c>
      <c r="AL38" s="1180"/>
      <c r="AM38" s="1180"/>
      <c r="AN38" s="1181"/>
      <c r="AO38" s="345" t="s">
        <v>498</v>
      </c>
      <c r="AP38" s="345" t="s">
        <v>498</v>
      </c>
      <c r="AQ38" s="346">
        <v>19</v>
      </c>
      <c r="AR38" s="334" t="s">
        <v>498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519</v>
      </c>
      <c r="AL39" s="1180"/>
      <c r="AM39" s="1180"/>
      <c r="AN39" s="1181"/>
      <c r="AO39" s="342" t="s">
        <v>498</v>
      </c>
      <c r="AP39" s="342" t="s">
        <v>498</v>
      </c>
      <c r="AQ39" s="343">
        <v>-3618</v>
      </c>
      <c r="AR39" s="344" t="s">
        <v>498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520</v>
      </c>
      <c r="AL40" s="1177"/>
      <c r="AM40" s="1177"/>
      <c r="AN40" s="1178"/>
      <c r="AO40" s="342">
        <v>-216641</v>
      </c>
      <c r="AP40" s="342">
        <v>-152350</v>
      </c>
      <c r="AQ40" s="343">
        <v>-102150</v>
      </c>
      <c r="AR40" s="344">
        <v>49.1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82471</v>
      </c>
      <c r="AP41" s="342">
        <v>57996</v>
      </c>
      <c r="AQ41" s="343">
        <v>29081</v>
      </c>
      <c r="AR41" s="344">
        <v>99.4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489</v>
      </c>
      <c r="AN49" s="1171" t="s">
        <v>524</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525</v>
      </c>
      <c r="AO50" s="359" t="s">
        <v>526</v>
      </c>
      <c r="AP50" s="360" t="s">
        <v>527</v>
      </c>
      <c r="AQ50" s="361" t="s">
        <v>528</v>
      </c>
      <c r="AR50" s="362" t="s">
        <v>529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559676</v>
      </c>
      <c r="AN51" s="364">
        <v>348708</v>
      </c>
      <c r="AO51" s="365">
        <v>12.6</v>
      </c>
      <c r="AP51" s="366">
        <v>288550</v>
      </c>
      <c r="AQ51" s="367">
        <v>20.8</v>
      </c>
      <c r="AR51" s="368">
        <v>-8.1999999999999993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402115</v>
      </c>
      <c r="AN52" s="372">
        <v>250539</v>
      </c>
      <c r="AO52" s="373">
        <v>26.4</v>
      </c>
      <c r="AP52" s="374">
        <v>141525</v>
      </c>
      <c r="AQ52" s="375">
        <v>10.1</v>
      </c>
      <c r="AR52" s="376">
        <v>16.3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487087</v>
      </c>
      <c r="AN53" s="364">
        <v>315267</v>
      </c>
      <c r="AO53" s="365">
        <v>-9.6</v>
      </c>
      <c r="AP53" s="366">
        <v>287914</v>
      </c>
      <c r="AQ53" s="367">
        <v>-0.2</v>
      </c>
      <c r="AR53" s="368">
        <v>-9.4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252032</v>
      </c>
      <c r="AN54" s="372">
        <v>163128</v>
      </c>
      <c r="AO54" s="373">
        <v>-34.9</v>
      </c>
      <c r="AP54" s="374">
        <v>146531</v>
      </c>
      <c r="AQ54" s="375">
        <v>3.5</v>
      </c>
      <c r="AR54" s="376">
        <v>-38.4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520717</v>
      </c>
      <c r="AN55" s="364">
        <v>347840</v>
      </c>
      <c r="AO55" s="365">
        <v>10.3</v>
      </c>
      <c r="AP55" s="366">
        <v>237994</v>
      </c>
      <c r="AQ55" s="367">
        <v>-17.3</v>
      </c>
      <c r="AR55" s="368">
        <v>27.6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328273</v>
      </c>
      <c r="AN56" s="372">
        <v>219287</v>
      </c>
      <c r="AO56" s="373">
        <v>34.4</v>
      </c>
      <c r="AP56" s="374">
        <v>110361</v>
      </c>
      <c r="AQ56" s="375">
        <v>-24.7</v>
      </c>
      <c r="AR56" s="376">
        <v>59.1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726169</v>
      </c>
      <c r="AN57" s="364">
        <v>495003</v>
      </c>
      <c r="AO57" s="365">
        <v>42.3</v>
      </c>
      <c r="AP57" s="366">
        <v>267911</v>
      </c>
      <c r="AQ57" s="367">
        <v>12.6</v>
      </c>
      <c r="AR57" s="368">
        <v>29.7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413173</v>
      </c>
      <c r="AN58" s="372">
        <v>281645</v>
      </c>
      <c r="AO58" s="373">
        <v>28.4</v>
      </c>
      <c r="AP58" s="374">
        <v>106425</v>
      </c>
      <c r="AQ58" s="375">
        <v>-3.6</v>
      </c>
      <c r="AR58" s="376">
        <v>32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687235</v>
      </c>
      <c r="AN59" s="364">
        <v>483288</v>
      </c>
      <c r="AO59" s="365">
        <v>-2.4</v>
      </c>
      <c r="AP59" s="366">
        <v>228215</v>
      </c>
      <c r="AQ59" s="367">
        <v>-14.8</v>
      </c>
      <c r="AR59" s="368">
        <v>12.4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483562</v>
      </c>
      <c r="AN60" s="372">
        <v>340058</v>
      </c>
      <c r="AO60" s="373">
        <v>20.7</v>
      </c>
      <c r="AP60" s="374">
        <v>117571</v>
      </c>
      <c r="AQ60" s="375">
        <v>10.5</v>
      </c>
      <c r="AR60" s="376">
        <v>10.199999999999999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596177</v>
      </c>
      <c r="AN61" s="379">
        <v>398021</v>
      </c>
      <c r="AO61" s="380">
        <v>10.6</v>
      </c>
      <c r="AP61" s="381">
        <v>262117</v>
      </c>
      <c r="AQ61" s="382">
        <v>0.2</v>
      </c>
      <c r="AR61" s="368">
        <v>10.4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375831</v>
      </c>
      <c r="AN62" s="372">
        <v>250931</v>
      </c>
      <c r="AO62" s="373">
        <v>15</v>
      </c>
      <c r="AP62" s="374">
        <v>124483</v>
      </c>
      <c r="AQ62" s="375">
        <v>-0.8</v>
      </c>
      <c r="AR62" s="376">
        <v>15.8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6Ok84hNRKerGgwoFte5Dt5tzLn807x8G1K2aSOrD6UbE6mrp1rVupOpF3ZgSeVvYp5m/jOQ/PRw6F6DFQ00sgQ==" saltValue="ZNvan2tWewzJOFjTlQUM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CbHy4RJ9sr5yKvU/CdgNFajQnB4C0aycjN1h2bkKIo3sklS9iJZewH4Lfm+WCK9iZBCPgxkX/3SmdhY+tfHkw==" saltValue="aVEGGyDPxz0AeMPb4HSe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zRmCnjI+vfqTC1TuIZZFILQCgZubKxsdRFqFV63SRm9MkUvrOKJ6Xvvn97Ec3DaqnIXqECKl62fvTc8dhT+2Q==" saltValue="RB5RH68zyzRDcpJmKOr/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2">
      <c r="B47" s="10"/>
      <c r="C47" s="1194" t="s">
        <v>3</v>
      </c>
      <c r="D47" s="1194"/>
      <c r="E47" s="1195"/>
      <c r="F47" s="11">
        <v>126.77</v>
      </c>
      <c r="G47" s="12">
        <v>117.58</v>
      </c>
      <c r="H47" s="12">
        <v>126.39</v>
      </c>
      <c r="I47" s="12">
        <v>136.06</v>
      </c>
      <c r="J47" s="13">
        <v>129.82</v>
      </c>
    </row>
    <row r="48" spans="2:10" ht="57.75" customHeight="1" x14ac:dyDescent="0.2">
      <c r="B48" s="14"/>
      <c r="C48" s="1196" t="s">
        <v>4</v>
      </c>
      <c r="D48" s="1196"/>
      <c r="E48" s="1197"/>
      <c r="F48" s="15">
        <v>18.899999999999999</v>
      </c>
      <c r="G48" s="16">
        <v>15.19</v>
      </c>
      <c r="H48" s="16">
        <v>22.16</v>
      </c>
      <c r="I48" s="16">
        <v>17.8</v>
      </c>
      <c r="J48" s="17">
        <v>14.48</v>
      </c>
    </row>
    <row r="49" spans="2:10" ht="57.75" customHeight="1" thickBot="1" x14ac:dyDescent="0.25">
      <c r="B49" s="18"/>
      <c r="C49" s="1198" t="s">
        <v>5</v>
      </c>
      <c r="D49" s="1198"/>
      <c r="E49" s="1199"/>
      <c r="F49" s="19">
        <v>0.49</v>
      </c>
      <c r="G49" s="20" t="s">
        <v>545</v>
      </c>
      <c r="H49" s="20">
        <v>7.09</v>
      </c>
      <c r="I49" s="20" t="s">
        <v>546</v>
      </c>
      <c r="J49" s="21" t="s">
        <v>547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PY8ATOwq7u+1Ak6my3vridinf4HTWd19JwkOmgzxPqSNMaKhliEsC4jjF4GlFvvmECxnsFLiu1+ye1Vw2Vzyw==" saltValue="YsCoTWaQbnJ0RpZJJbeY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2020-03-05T08:58:35Z</cp:lastPrinted>
  <dcterms:created xsi:type="dcterms:W3CDTF">2020-02-10T05:02:59Z</dcterms:created>
  <dcterms:modified xsi:type="dcterms:W3CDTF">2020-03-05T09:07:53Z</dcterms:modified>
  <cp:category/>
</cp:coreProperties>
</file>